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Hoja1!$A$2:$G$295</definedName>
  </definedNames>
  <calcPr calcId="125725"/>
</workbook>
</file>

<file path=xl/calcChain.xml><?xml version="1.0" encoding="utf-8"?>
<calcChain xmlns="http://schemas.openxmlformats.org/spreadsheetml/2006/main">
  <c r="G262" i="1"/>
  <c r="G265"/>
  <c r="G214"/>
  <c r="G217"/>
  <c r="G191"/>
  <c r="C108"/>
  <c r="G180"/>
  <c r="G162"/>
  <c r="G150"/>
  <c r="F145"/>
  <c r="G145" s="1"/>
  <c r="G142"/>
  <c r="G110"/>
  <c r="G106"/>
  <c r="G95"/>
  <c r="G76"/>
  <c r="G14"/>
  <c r="G54"/>
  <c r="G68"/>
  <c r="G71"/>
  <c r="G133"/>
  <c r="G57"/>
  <c r="G257" l="1"/>
  <c r="G251"/>
  <c r="G220"/>
  <c r="G207"/>
  <c r="G203"/>
  <c r="G197"/>
  <c r="G183"/>
  <c r="G170"/>
  <c r="G165"/>
  <c r="G158"/>
  <c r="G153"/>
  <c r="G118"/>
  <c r="G113"/>
  <c r="G99"/>
  <c r="G85"/>
  <c r="G79"/>
  <c r="G47"/>
  <c r="G40"/>
  <c r="G33"/>
  <c r="G29"/>
  <c r="G23"/>
  <c r="G17"/>
  <c r="G211" l="1"/>
  <c r="G176"/>
  <c r="G147"/>
  <c r="G73"/>
  <c r="G271" l="1"/>
  <c r="G273" l="1"/>
</calcChain>
</file>

<file path=xl/sharedStrings.xml><?xml version="1.0" encoding="utf-8"?>
<sst xmlns="http://schemas.openxmlformats.org/spreadsheetml/2006/main" count="554" uniqueCount="240">
  <si>
    <t>N0</t>
  </si>
  <si>
    <t>PARTIDA</t>
  </si>
  <si>
    <t>VALOR</t>
  </si>
  <si>
    <t>A</t>
  </si>
  <si>
    <t>B</t>
  </si>
  <si>
    <t>C</t>
  </si>
  <si>
    <t>M3</t>
  </si>
  <si>
    <t>COSTO TOTAL</t>
  </si>
  <si>
    <t>RD$</t>
  </si>
  <si>
    <t>U</t>
  </si>
  <si>
    <t>CANTIDAD</t>
  </si>
  <si>
    <t>PA</t>
  </si>
  <si>
    <t>M2</t>
  </si>
  <si>
    <t>D</t>
  </si>
  <si>
    <t>HORMIGON ARMADO</t>
  </si>
  <si>
    <t>LIMPIEZA FINAL</t>
  </si>
  <si>
    <t>MUROS</t>
  </si>
  <si>
    <t>TERMINACION SUPERFICIE</t>
  </si>
  <si>
    <t>Fraguache General</t>
  </si>
  <si>
    <t xml:space="preserve">De 0.15 (S.N.P.) </t>
  </si>
  <si>
    <t>PINTURA</t>
  </si>
  <si>
    <t>PRECIO UNITARIO</t>
  </si>
  <si>
    <t>MOVIMIENTO DE TIERRA</t>
  </si>
  <si>
    <t>Excavacion General</t>
  </si>
  <si>
    <t>Relleno de reposicion</t>
  </si>
  <si>
    <t>Bote</t>
  </si>
  <si>
    <t xml:space="preserve">De 0.15 (B.N.P.) </t>
  </si>
  <si>
    <t xml:space="preserve">Acrilica </t>
  </si>
  <si>
    <t>Losa de techo</t>
  </si>
  <si>
    <t>PISOS</t>
  </si>
  <si>
    <t>PORTAJE</t>
  </si>
  <si>
    <t>UD</t>
  </si>
  <si>
    <t>Lavamanos</t>
  </si>
  <si>
    <t>Desagüé de Piso</t>
  </si>
  <si>
    <t>E</t>
  </si>
  <si>
    <t>INSTALACIONES SANITARIAS</t>
  </si>
  <si>
    <t>F</t>
  </si>
  <si>
    <t>INSTALACIONES ELECTRICAS</t>
  </si>
  <si>
    <t>Salidas cenitales</t>
  </si>
  <si>
    <t>Interruptores Simples</t>
  </si>
  <si>
    <t>Tomacorrientes</t>
  </si>
  <si>
    <t>Dintel</t>
  </si>
  <si>
    <t>Llave pluma</t>
  </si>
  <si>
    <t>OTROS</t>
  </si>
  <si>
    <t>P.A</t>
  </si>
  <si>
    <t>PRELIMINARES</t>
  </si>
  <si>
    <t>Limpieza y replanteo</t>
  </si>
  <si>
    <t>Relleno compactado</t>
  </si>
  <si>
    <t xml:space="preserve">M.O </t>
  </si>
  <si>
    <t>MT2</t>
  </si>
  <si>
    <t>G</t>
  </si>
  <si>
    <t>H</t>
  </si>
  <si>
    <t>Excavacion de camara septica a mano</t>
  </si>
  <si>
    <t>mt3</t>
  </si>
  <si>
    <t xml:space="preserve">HORMIGON ARMADO </t>
  </si>
  <si>
    <t>Losa de fondo</t>
  </si>
  <si>
    <t>De 0.15mts bast. a 0.40ml huecos llenos</t>
  </si>
  <si>
    <t>mt2</t>
  </si>
  <si>
    <t>TERMINACION DE SUPERFICIE</t>
  </si>
  <si>
    <t>Pañete pulido en muros</t>
  </si>
  <si>
    <t>Fino pulido en losa de fondo</t>
  </si>
  <si>
    <t>PLOMERIA</t>
  </si>
  <si>
    <t>Conexión camara septica - filtrante SDR-26</t>
  </si>
  <si>
    <t>pa</t>
  </si>
  <si>
    <t>Perforacion y encamizado de un filtrante</t>
  </si>
  <si>
    <t>en tubos SDR-26 de 6.0"</t>
  </si>
  <si>
    <t>CONTRUCION DE CAMARA SEPTICA</t>
  </si>
  <si>
    <t>de 4.0" incluye excav., materiales y M.O.</t>
  </si>
  <si>
    <t>Fraguache</t>
  </si>
  <si>
    <t>ml</t>
  </si>
  <si>
    <t>Pañete de muros</t>
  </si>
  <si>
    <t xml:space="preserve">Cantos </t>
  </si>
  <si>
    <t xml:space="preserve"> Mochetas</t>
  </si>
  <si>
    <t>Socalos</t>
  </si>
  <si>
    <t xml:space="preserve"> crema 60x60)</t>
  </si>
  <si>
    <t>REVESTIMIENTOS</t>
  </si>
  <si>
    <t>Ceramica en baños</t>
  </si>
  <si>
    <t>Tuberia de arrastre de 4.0pulg.</t>
  </si>
  <si>
    <t>Tuberia de agua potable de 3/4"</t>
  </si>
  <si>
    <t>I</t>
  </si>
  <si>
    <t>K</t>
  </si>
  <si>
    <t>L</t>
  </si>
  <si>
    <t>Tapon registro de 4.0"</t>
  </si>
  <si>
    <t>O</t>
  </si>
  <si>
    <t>Panel de distribucion 4 Circuitos</t>
  </si>
  <si>
    <t>Interruptores dobles</t>
  </si>
  <si>
    <t>MT3</t>
  </si>
  <si>
    <t>M.O de actividades electricas</t>
  </si>
  <si>
    <t>Viga V.A.</t>
  </si>
  <si>
    <t xml:space="preserve">Ceramica importada ( porcelanato assur </t>
  </si>
  <si>
    <t>Puertas en polimetal</t>
  </si>
  <si>
    <t>PIE2</t>
  </si>
  <si>
    <t>Ducha</t>
  </si>
  <si>
    <t>Tubo de ventilacion</t>
  </si>
  <si>
    <t>HERRERIA</t>
  </si>
  <si>
    <t>pie2</t>
  </si>
  <si>
    <t>B/</t>
  </si>
  <si>
    <t>C/</t>
  </si>
  <si>
    <t>Inodoros TYLOR</t>
  </si>
  <si>
    <t>Registro de inspeccion</t>
  </si>
  <si>
    <t>Conexión acometida</t>
  </si>
  <si>
    <t xml:space="preserve"> SUB-TOTAL A/</t>
  </si>
  <si>
    <t xml:space="preserve"> SUB-TOTAL B/</t>
  </si>
  <si>
    <t xml:space="preserve"> SUB-TOTAL D/</t>
  </si>
  <si>
    <t xml:space="preserve">Zapata de Muros  </t>
  </si>
  <si>
    <t xml:space="preserve">Columnas </t>
  </si>
  <si>
    <t>Losaen asientos</t>
  </si>
  <si>
    <t>Zapata de columnas</t>
  </si>
  <si>
    <t xml:space="preserve">Ventanas </t>
  </si>
  <si>
    <t>Ñ</t>
  </si>
  <si>
    <t>HORMIGON SIMPLE EN:</t>
  </si>
  <si>
    <t xml:space="preserve">Escalones </t>
  </si>
  <si>
    <t>Graba bajo gradas</t>
  </si>
  <si>
    <t>Protectores con perfiles y malla ciclonica</t>
  </si>
  <si>
    <t xml:space="preserve">Pañete de columnas y  losa </t>
  </si>
  <si>
    <t>PRESUPUESTO PLEY DE SOFTBOLL DE BENERITO</t>
  </si>
  <si>
    <t>PROPIETARIO: AYUNTAMIENTO MUNICIPAL DE SAN RAFAEL DEL YUMA</t>
  </si>
  <si>
    <t>UBICACIÓN: BENERITO, EN TERRENOS DEL CAMPAMENTO CARRETERA EL CORAL</t>
  </si>
  <si>
    <t>Acera frontal de gradas</t>
  </si>
  <si>
    <t>Escalones</t>
  </si>
  <si>
    <t xml:space="preserve">Pañete de columnas, vigas y losa </t>
  </si>
  <si>
    <t>Puertas en perfiles y malla</t>
  </si>
  <si>
    <t>Orinales</t>
  </si>
  <si>
    <t>P</t>
  </si>
  <si>
    <t>REPARACION Y/O MANTENIMIENTO DE BAÑOS EXTERIORES Y TERRAZA</t>
  </si>
  <si>
    <t>Limpieza de area</t>
  </si>
  <si>
    <t>Inodoros</t>
  </si>
  <si>
    <t>Duchas</t>
  </si>
  <si>
    <t>Accesorios de baño</t>
  </si>
  <si>
    <t>Desague de piso</t>
  </si>
  <si>
    <t>Puertas de entrada de baño</t>
  </si>
  <si>
    <t>Puertas internas de baño</t>
  </si>
  <si>
    <t>VARIOS</t>
  </si>
  <si>
    <t>Reparacion de herreria interna y perfiles</t>
  </si>
  <si>
    <t>Acrilica de mantenimiento</t>
  </si>
  <si>
    <t>Industrial</t>
  </si>
  <si>
    <t>Puerta con tubos de 3" y malla ciclonica</t>
  </si>
  <si>
    <t>5.40 ml x 2.70 ml</t>
  </si>
  <si>
    <t>Luces cenitales</t>
  </si>
  <si>
    <t>Interruptores</t>
  </si>
  <si>
    <t>Alambres y ductos</t>
  </si>
  <si>
    <t>TRABAJOS DIVERSOS EN AREA DE JUEGO</t>
  </si>
  <si>
    <t>Reparacion de Basktop</t>
  </si>
  <si>
    <t>Reparacion de verja perimetral</t>
  </si>
  <si>
    <t>Juego de base y plato</t>
  </si>
  <si>
    <t>Acrilica de Mantenimiento en muro perimetral</t>
  </si>
  <si>
    <t>D/</t>
  </si>
  <si>
    <t>GASTOS INDIRECTOS</t>
  </si>
  <si>
    <t>Beneficios</t>
  </si>
  <si>
    <t>%</t>
  </si>
  <si>
    <t>Gastos Indirectos</t>
  </si>
  <si>
    <t>Seguro Social  Fianza</t>
  </si>
  <si>
    <t>Supervisión de Obras</t>
  </si>
  <si>
    <t>Gastos Administrativos</t>
  </si>
  <si>
    <t>Transporte</t>
  </si>
  <si>
    <t>Imprevistos</t>
  </si>
  <si>
    <t>Fondo de Pensiones</t>
  </si>
  <si>
    <t>Codia</t>
  </si>
  <si>
    <t>D.G.I</t>
  </si>
  <si>
    <t xml:space="preserve">TOTAL GENERAL </t>
  </si>
  <si>
    <t>PREPARADO POR</t>
  </si>
  <si>
    <t>A/</t>
  </si>
  <si>
    <t xml:space="preserve"> CONSTRUCCION DE GRADAS</t>
  </si>
  <si>
    <t xml:space="preserve"> CONSTRUCCION DE DOS DOGOUTS</t>
  </si>
  <si>
    <t xml:space="preserve"> SUB-TOTAL C/</t>
  </si>
  <si>
    <t>De 0.20 (B.N.P), 3/8" a 0.40mts, huecos llenos</t>
  </si>
  <si>
    <t>De 0.20(S.N.P.), 3/8" a 0.40mts, huecos</t>
  </si>
  <si>
    <t>llenos</t>
  </si>
  <si>
    <t>con lamparas incluidas</t>
  </si>
  <si>
    <t>Losa de techo dogout</t>
  </si>
  <si>
    <t>Tinaco de 1000 galones(instalado)</t>
  </si>
  <si>
    <t>(2.0ML x 2.0ML x 2.5ML)</t>
  </si>
  <si>
    <t>PLOMERIA(Mantenimiento en baños)</t>
  </si>
  <si>
    <t>Preparacion y nivelacion de terreno de juego</t>
  </si>
  <si>
    <t>Home play(instalado)</t>
  </si>
  <si>
    <t>Rallado del terreno(todo incluido)</t>
  </si>
  <si>
    <t>E/</t>
  </si>
  <si>
    <t xml:space="preserve"> SUB-TOTAL E/</t>
  </si>
  <si>
    <t>Cut-Out 200 Amp.</t>
  </si>
  <si>
    <t>Pararrayo 9Kv</t>
  </si>
  <si>
    <t>Sistema de Aterrizaje</t>
  </si>
  <si>
    <t>Transfer Automatico 250 Amp.</t>
  </si>
  <si>
    <t>PIES</t>
  </si>
  <si>
    <t>Alambre THHN AWG 1/0</t>
  </si>
  <si>
    <t>Alambre THHN AWG 3/0</t>
  </si>
  <si>
    <t>Enclous Breaker 300 Amperes</t>
  </si>
  <si>
    <t>Tubo IMC 3 Pulg. 10 Pies</t>
  </si>
  <si>
    <t>Condulet de 3 Pulg.</t>
  </si>
  <si>
    <t>Tubo SDR-26 3 Pul.</t>
  </si>
  <si>
    <t>Alambre 8X2 Hilos</t>
  </si>
  <si>
    <t>Lampara Metal Halide 1500 W</t>
  </si>
  <si>
    <t>Cruceta Galvanizada 8¨</t>
  </si>
  <si>
    <t>Fleje de 28 Pulg.</t>
  </si>
  <si>
    <t>Tornillo de 1/2X2</t>
  </si>
  <si>
    <t>Tornillo de 1/2X12</t>
  </si>
  <si>
    <t>V monofasico</t>
  </si>
  <si>
    <t>Transformador de 75  Kva. 120-240/7200</t>
  </si>
  <si>
    <t>M</t>
  </si>
  <si>
    <t>T</t>
  </si>
  <si>
    <t>R</t>
  </si>
  <si>
    <t>S</t>
  </si>
  <si>
    <t>N</t>
  </si>
  <si>
    <t>monofasica</t>
  </si>
  <si>
    <t>Generador Electrico de 60 KW, 75 Kva.</t>
  </si>
  <si>
    <t>J</t>
  </si>
  <si>
    <t>Q</t>
  </si>
  <si>
    <t>V</t>
  </si>
  <si>
    <t>W</t>
  </si>
  <si>
    <t>X</t>
  </si>
  <si>
    <t xml:space="preserve">Excavacion de Zanja de seccion </t>
  </si>
  <si>
    <t>Y</t>
  </si>
  <si>
    <t>Tornillo Cabeza de Maquina 5/8X12</t>
  </si>
  <si>
    <t>Tubo PVC 1X19 SDR-26</t>
  </si>
  <si>
    <t>Curva PVC de 1´ SDR-26</t>
  </si>
  <si>
    <t>Alambre THHN AWG-6</t>
  </si>
  <si>
    <t>Panel de Breaker de Distrbucion completo</t>
  </si>
  <si>
    <t>0.40ml x 0.20mlX300ML</t>
  </si>
  <si>
    <t>Uso de grua(canasto)</t>
  </si>
  <si>
    <t>Caseta de planta</t>
  </si>
  <si>
    <t>Plafon PVC</t>
  </si>
  <si>
    <t>ING. CRISTIAN PEREZ DE LA ROSA</t>
  </si>
  <si>
    <t xml:space="preserve">      TEL. 849-353-6704</t>
  </si>
  <si>
    <t xml:space="preserve">                                   CODIA:34808</t>
  </si>
  <si>
    <t>Confeccion de puertas en tubo de 3"</t>
  </si>
  <si>
    <t>y malla ciclonica</t>
  </si>
  <si>
    <t>Letrero de Obras</t>
  </si>
  <si>
    <r>
      <t>PROVINCIA:</t>
    </r>
    <r>
      <rPr>
        <sz val="12"/>
        <rFont val="Arial"/>
        <family val="2"/>
      </rPr>
      <t xml:space="preserve"> LA ALTAGRACIA</t>
    </r>
  </si>
  <si>
    <r>
      <t xml:space="preserve">MUNICIPIO : </t>
    </r>
    <r>
      <rPr>
        <sz val="12"/>
        <rFont val="Arial"/>
        <family val="2"/>
      </rPr>
      <t>SAN RAFAEL DE YUMA</t>
    </r>
  </si>
  <si>
    <t xml:space="preserve">       SUB-</t>
  </si>
  <si>
    <t>TOTAL A+B+C+D+E</t>
  </si>
  <si>
    <t>en perfiles 3"x1 1/2 galvanizados</t>
  </si>
  <si>
    <t xml:space="preserve">o Bases en vigas H 4X4, bajantes en </t>
  </si>
  <si>
    <t>3"x3", correas 3"x1 1/2", aluzinc 26</t>
  </si>
  <si>
    <t>Techado de gradas con bases tipo</t>
  </si>
  <si>
    <t>bajantes y cargaderas tipo tijerillas y</t>
  </si>
  <si>
    <t>correas en perfiles 3x 1 1/2"</t>
  </si>
  <si>
    <t>tijerilla en perfiles 3 x 1 1/2", aluzinc</t>
  </si>
  <si>
    <r>
      <t>FECHA : 20 DE AGOSTO DEL 2023</t>
    </r>
    <r>
      <rPr>
        <sz val="12"/>
        <rFont val="Arial"/>
        <family val="2"/>
      </rPr>
      <t>.</t>
    </r>
  </si>
  <si>
    <t xml:space="preserve">M.O  </t>
  </si>
  <si>
    <r>
      <t>TIPO DE OBRA</t>
    </r>
    <r>
      <rPr>
        <sz val="12"/>
        <rFont val="Arial"/>
        <family val="2"/>
      </rPr>
      <t>: CONSTRUCCION  DE GRADAS, DOGOUTS CON BAÑOS Y VESTIDORES, ELECTRICIDAD.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</si>
</sst>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[$$-500A]\ * #,##0.00_ ;_ [$$-500A]\ * \-#,##0.00_ ;_ [$$-500A]\ * &quot;-&quot;??_ ;_ @_ "/>
    <numFmt numFmtId="165" formatCode="#,##0.0_);\(#,##0.0\)"/>
  </numFmts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2">
    <xf numFmtId="0" fontId="0" fillId="0" borderId="0" xfId="0"/>
    <xf numFmtId="43" fontId="2" fillId="0" borderId="0" xfId="1" applyFont="1"/>
    <xf numFmtId="43" fontId="4" fillId="0" borderId="0" xfId="1" applyFont="1"/>
    <xf numFmtId="43" fontId="5" fillId="0" borderId="0" xfId="1" applyFont="1"/>
    <xf numFmtId="43" fontId="5" fillId="0" borderId="0" xfId="1" applyFont="1" applyAlignment="1">
      <alignment horizontal="center"/>
    </xf>
    <xf numFmtId="43" fontId="5" fillId="0" borderId="1" xfId="1" applyFont="1" applyBorder="1"/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/>
    <xf numFmtId="43" fontId="5" fillId="0" borderId="0" xfId="1" applyFont="1" applyBorder="1"/>
    <xf numFmtId="43" fontId="5" fillId="0" borderId="0" xfId="1" applyFont="1" applyBorder="1" applyAlignment="1">
      <alignment horizontal="center"/>
    </xf>
    <xf numFmtId="43" fontId="3" fillId="0" borderId="0" xfId="1" applyFont="1"/>
    <xf numFmtId="43" fontId="3" fillId="0" borderId="0" xfId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43" fontId="7" fillId="0" borderId="5" xfId="0" applyNumberFormat="1" applyFont="1" applyBorder="1"/>
    <xf numFmtId="43" fontId="7" fillId="0" borderId="0" xfId="1" applyFont="1"/>
    <xf numFmtId="43" fontId="7" fillId="0" borderId="0" xfId="2" applyFont="1" applyAlignment="1">
      <alignment horizontal="right"/>
    </xf>
    <xf numFmtId="43" fontId="7" fillId="0" borderId="0" xfId="2" applyFont="1"/>
    <xf numFmtId="43" fontId="7" fillId="0" borderId="0" xfId="0" applyNumberFormat="1" applyFont="1"/>
    <xf numFmtId="39" fontId="7" fillId="0" borderId="5" xfId="0" applyNumberFormat="1" applyFont="1" applyBorder="1"/>
    <xf numFmtId="43" fontId="7" fillId="0" borderId="0" xfId="1" applyFont="1" applyAlignment="1">
      <alignment horizontal="center"/>
    </xf>
    <xf numFmtId="43" fontId="9" fillId="0" borderId="0" xfId="1" applyFont="1"/>
    <xf numFmtId="43" fontId="7" fillId="0" borderId="0" xfId="1" applyFont="1" applyAlignment="1">
      <alignment horizontal="right"/>
    </xf>
    <xf numFmtId="43" fontId="9" fillId="0" borderId="0" xfId="1" applyFont="1" applyAlignment="1">
      <alignment horizontal="center"/>
    </xf>
    <xf numFmtId="43" fontId="7" fillId="0" borderId="1" xfId="1" applyFont="1" applyBorder="1"/>
    <xf numFmtId="43" fontId="10" fillId="0" borderId="0" xfId="1" applyFont="1"/>
    <xf numFmtId="43" fontId="9" fillId="0" borderId="0" xfId="1" applyFont="1" applyAlignment="1">
      <alignment horizontal="right"/>
    </xf>
    <xf numFmtId="43" fontId="7" fillId="0" borderId="0" xfId="1" applyFont="1" applyBorder="1" applyAlignment="1">
      <alignment horizontal="right"/>
    </xf>
    <xf numFmtId="43" fontId="7" fillId="0" borderId="0" xfId="1" applyFont="1" applyBorder="1"/>
    <xf numFmtId="43" fontId="9" fillId="0" borderId="0" xfId="1" applyFont="1" applyBorder="1"/>
    <xf numFmtId="43" fontId="9" fillId="0" borderId="0" xfId="1" applyFont="1" applyBorder="1" applyAlignment="1">
      <alignment horizontal="center"/>
    </xf>
    <xf numFmtId="2" fontId="11" fillId="2" borderId="0" xfId="0" applyNumberFormat="1" applyFont="1" applyFill="1" applyAlignment="1">
      <alignment horizontal="right"/>
    </xf>
    <xf numFmtId="43" fontId="7" fillId="0" borderId="0" xfId="1" applyNumberFormat="1" applyFont="1"/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43" fontId="9" fillId="0" borderId="0" xfId="1" applyNumberFormat="1" applyFont="1"/>
    <xf numFmtId="39" fontId="7" fillId="0" borderId="0" xfId="1" applyNumberFormat="1" applyFont="1" applyAlignment="1">
      <alignment horizontal="right"/>
    </xf>
    <xf numFmtId="43" fontId="7" fillId="0" borderId="0" xfId="2" applyFont="1" applyBorder="1" applyAlignment="1">
      <alignment horizontal="right"/>
    </xf>
    <xf numFmtId="43" fontId="7" fillId="0" borderId="0" xfId="2" applyFont="1" applyBorder="1"/>
    <xf numFmtId="43" fontId="9" fillId="0" borderId="0" xfId="2" applyFont="1"/>
    <xf numFmtId="43" fontId="9" fillId="0" borderId="0" xfId="2" applyFont="1" applyAlignment="1">
      <alignment horizontal="right"/>
    </xf>
    <xf numFmtId="43" fontId="9" fillId="0" borderId="0" xfId="2" applyFont="1" applyBorder="1"/>
    <xf numFmtId="43" fontId="9" fillId="0" borderId="0" xfId="2" applyFont="1" applyBorder="1" applyAlignment="1">
      <alignment horizontal="center"/>
    </xf>
    <xf numFmtId="43" fontId="9" fillId="0" borderId="0" xfId="2" applyFont="1" applyAlignment="1">
      <alignment horizontal="center"/>
    </xf>
    <xf numFmtId="39" fontId="7" fillId="0" borderId="0" xfId="2" applyNumberFormat="1" applyFont="1" applyAlignment="1">
      <alignment horizontal="right"/>
    </xf>
    <xf numFmtId="43" fontId="7" fillId="0" borderId="2" xfId="2" applyFont="1" applyBorder="1" applyAlignment="1">
      <alignment horizontal="right"/>
    </xf>
    <xf numFmtId="43" fontId="10" fillId="0" borderId="4" xfId="2" applyFont="1" applyBorder="1"/>
    <xf numFmtId="43" fontId="10" fillId="0" borderId="0" xfId="2" applyFont="1"/>
    <xf numFmtId="165" fontId="9" fillId="0" borderId="0" xfId="2" applyNumberFormat="1" applyFont="1" applyAlignment="1">
      <alignment horizontal="right"/>
    </xf>
    <xf numFmtId="0" fontId="13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43" fontId="9" fillId="0" borderId="0" xfId="2" applyFont="1" applyFill="1" applyBorder="1"/>
    <xf numFmtId="43" fontId="9" fillId="0" borderId="0" xfId="2" applyNumberFormat="1" applyFont="1" applyBorder="1"/>
    <xf numFmtId="43" fontId="9" fillId="0" borderId="0" xfId="2" applyFont="1" applyAlignment="1">
      <alignment horizontal="left"/>
    </xf>
    <xf numFmtId="39" fontId="9" fillId="0" borderId="0" xfId="1" applyNumberFormat="1" applyFont="1" applyAlignment="1">
      <alignment horizontal="right"/>
    </xf>
    <xf numFmtId="39" fontId="9" fillId="0" borderId="0" xfId="1" applyNumberFormat="1" applyFont="1"/>
    <xf numFmtId="39" fontId="7" fillId="0" borderId="0" xfId="1" applyNumberFormat="1" applyFont="1" applyBorder="1" applyAlignment="1">
      <alignment horizontal="right"/>
    </xf>
    <xf numFmtId="2" fontId="9" fillId="2" borderId="0" xfId="0" applyNumberFormat="1" applyFont="1" applyFill="1" applyAlignment="1">
      <alignment horizontal="right"/>
    </xf>
    <xf numFmtId="43" fontId="12" fillId="0" borderId="4" xfId="2" applyFont="1" applyBorder="1"/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39" fontId="7" fillId="0" borderId="0" xfId="0" applyNumberFormat="1" applyFont="1" applyBorder="1"/>
    <xf numFmtId="43" fontId="7" fillId="0" borderId="0" xfId="1" applyFont="1" applyAlignment="1">
      <alignment horizontal="center"/>
    </xf>
    <xf numFmtId="165" fontId="9" fillId="0" borderId="0" xfId="2" applyNumberFormat="1" applyFont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1"/>
  <sheetViews>
    <sheetView tabSelected="1" topLeftCell="A7" zoomScaleNormal="100" workbookViewId="0">
      <selection activeCell="F15" sqref="F15"/>
    </sheetView>
  </sheetViews>
  <sheetFormatPr baseColWidth="10" defaultColWidth="11.42578125" defaultRowHeight="12.75"/>
  <cols>
    <col min="1" max="1" width="8.140625" style="14" customWidth="1"/>
    <col min="2" max="2" width="37.42578125" style="14" customWidth="1"/>
    <col min="3" max="3" width="10.28515625" style="14" customWidth="1"/>
    <col min="4" max="4" width="6.7109375" style="13" customWidth="1"/>
    <col min="5" max="5" width="17" style="14" customWidth="1"/>
    <col min="6" max="6" width="14.7109375" style="14" customWidth="1"/>
    <col min="7" max="7" width="16.140625" style="14" customWidth="1"/>
    <col min="8" max="8" width="13" style="14" bestFit="1" customWidth="1"/>
    <col min="9" max="16384" width="11.42578125" style="14"/>
  </cols>
  <sheetData>
    <row r="2" spans="1:8" s="22" customFormat="1" ht="14.1" customHeight="1">
      <c r="A2" s="80" t="s">
        <v>115</v>
      </c>
      <c r="B2" s="80"/>
      <c r="C2" s="80"/>
      <c r="D2" s="80"/>
      <c r="E2" s="80"/>
      <c r="F2" s="80"/>
      <c r="G2" s="80"/>
    </row>
    <row r="3" spans="1:8" s="22" customFormat="1" ht="14.1" customHeight="1">
      <c r="A3" s="16"/>
      <c r="B3" s="16"/>
      <c r="C3" s="16"/>
      <c r="D3" s="21"/>
      <c r="F3" s="23"/>
      <c r="G3" s="16"/>
      <c r="H3" s="16"/>
    </row>
    <row r="4" spans="1:8" s="22" customFormat="1" ht="14.1" customHeight="1">
      <c r="B4" s="16" t="s">
        <v>226</v>
      </c>
      <c r="C4" s="16"/>
      <c r="D4" s="21"/>
      <c r="E4" s="16"/>
      <c r="F4" s="16"/>
      <c r="G4" s="16"/>
      <c r="H4" s="16"/>
    </row>
    <row r="5" spans="1:8" s="22" customFormat="1" ht="14.1" customHeight="1">
      <c r="B5" s="16" t="s">
        <v>227</v>
      </c>
      <c r="C5" s="16"/>
      <c r="D5" s="21"/>
      <c r="E5" s="16"/>
      <c r="F5" s="16"/>
      <c r="G5" s="16"/>
      <c r="H5" s="16"/>
    </row>
    <row r="6" spans="1:8" s="22" customFormat="1" ht="14.1" customHeight="1">
      <c r="B6" s="16" t="s">
        <v>117</v>
      </c>
      <c r="C6" s="16"/>
      <c r="D6" s="21"/>
      <c r="E6" s="16"/>
      <c r="F6" s="16"/>
      <c r="G6" s="16"/>
      <c r="H6" s="16"/>
    </row>
    <row r="7" spans="1:8" s="22" customFormat="1" ht="14.1" customHeight="1">
      <c r="B7" s="16" t="s">
        <v>239</v>
      </c>
      <c r="C7" s="16"/>
      <c r="D7" s="21"/>
      <c r="F7" s="16"/>
      <c r="G7" s="16"/>
      <c r="H7" s="16"/>
    </row>
    <row r="8" spans="1:8" s="22" customFormat="1" ht="14.1" customHeight="1">
      <c r="B8" s="16" t="s">
        <v>116</v>
      </c>
      <c r="D8" s="24"/>
      <c r="E8" s="16"/>
      <c r="F8" s="16"/>
      <c r="G8" s="16"/>
      <c r="H8" s="16"/>
    </row>
    <row r="9" spans="1:8" s="22" customFormat="1" ht="14.1" customHeight="1" thickBot="1">
      <c r="B9" s="25" t="s">
        <v>237</v>
      </c>
      <c r="C9" s="16"/>
      <c r="D9" s="21"/>
      <c r="E9" s="16"/>
      <c r="F9" s="16"/>
      <c r="G9" s="16"/>
      <c r="H9" s="16"/>
    </row>
    <row r="10" spans="1:8" s="11" customFormat="1" ht="14.1" customHeight="1" thickBot="1">
      <c r="A10" s="2"/>
      <c r="B10" s="5"/>
      <c r="C10" s="3"/>
      <c r="D10" s="4"/>
      <c r="E10" s="3"/>
      <c r="F10" s="3"/>
      <c r="G10" s="3"/>
      <c r="H10" s="1"/>
    </row>
    <row r="11" spans="1:8" s="11" customFormat="1" ht="14.1" customHeight="1" thickBot="1">
      <c r="A11" s="6" t="s">
        <v>0</v>
      </c>
      <c r="B11" s="7" t="s">
        <v>1</v>
      </c>
      <c r="C11" s="7" t="s">
        <v>10</v>
      </c>
      <c r="D11" s="7" t="s">
        <v>9</v>
      </c>
      <c r="E11" s="7" t="s">
        <v>21</v>
      </c>
      <c r="F11" s="7" t="s">
        <v>2</v>
      </c>
      <c r="G11" s="8" t="s">
        <v>7</v>
      </c>
      <c r="H11" s="12"/>
    </row>
    <row r="12" spans="1:8" s="11" customFormat="1" ht="14.1" customHeight="1" thickBot="1">
      <c r="A12" s="6"/>
      <c r="B12" s="7"/>
      <c r="C12" s="10"/>
      <c r="D12" s="10"/>
      <c r="E12" s="10"/>
      <c r="F12" s="10"/>
      <c r="G12" s="9"/>
      <c r="H12" s="12"/>
    </row>
    <row r="13" spans="1:8" s="22" customFormat="1" ht="14.1" customHeight="1">
      <c r="A13" s="23" t="s">
        <v>161</v>
      </c>
      <c r="B13" s="26" t="s">
        <v>162</v>
      </c>
      <c r="D13" s="24"/>
      <c r="F13" s="27"/>
      <c r="G13" s="16"/>
    </row>
    <row r="14" spans="1:8" s="22" customFormat="1" ht="14.1" customHeight="1">
      <c r="A14" s="70">
        <v>1</v>
      </c>
      <c r="B14" s="29" t="s">
        <v>45</v>
      </c>
      <c r="D14" s="29"/>
      <c r="F14" s="27"/>
      <c r="G14" s="29">
        <f>SUM(F15:F15)</f>
        <v>0</v>
      </c>
    </row>
    <row r="15" spans="1:8" s="22" customFormat="1" ht="14.1" customHeight="1">
      <c r="A15" s="28" t="s">
        <v>3</v>
      </c>
      <c r="B15" s="30" t="s">
        <v>225</v>
      </c>
      <c r="C15" s="22">
        <v>1</v>
      </c>
      <c r="D15" s="30" t="s">
        <v>11</v>
      </c>
      <c r="F15" s="68"/>
      <c r="G15" s="29"/>
    </row>
    <row r="16" spans="1:8" s="22" customFormat="1" ht="14.1" customHeight="1">
      <c r="A16" s="28"/>
      <c r="B16" s="30"/>
      <c r="D16" s="30"/>
      <c r="F16" s="27"/>
      <c r="G16" s="29"/>
    </row>
    <row r="17" spans="1:8" s="22" customFormat="1" ht="14.1" customHeight="1">
      <c r="A17" s="23">
        <v>2</v>
      </c>
      <c r="B17" s="16" t="s">
        <v>22</v>
      </c>
      <c r="C17" s="30"/>
      <c r="D17" s="31"/>
      <c r="E17" s="30"/>
      <c r="F17" s="27"/>
      <c r="G17" s="16">
        <f>SUM(F18:F21)</f>
        <v>0</v>
      </c>
    </row>
    <row r="18" spans="1:8" s="22" customFormat="1" ht="14.1" customHeight="1">
      <c r="A18" s="23" t="s">
        <v>3</v>
      </c>
      <c r="B18" s="22" t="s">
        <v>23</v>
      </c>
      <c r="C18" s="30">
        <v>32.72</v>
      </c>
      <c r="D18" s="31" t="s">
        <v>6</v>
      </c>
      <c r="E18" s="30"/>
      <c r="F18" s="68"/>
      <c r="G18" s="16"/>
    </row>
    <row r="19" spans="1:8" s="22" customFormat="1" ht="14.1" customHeight="1">
      <c r="A19" s="23" t="s">
        <v>4</v>
      </c>
      <c r="B19" s="22" t="s">
        <v>24</v>
      </c>
      <c r="C19" s="30">
        <v>11.58</v>
      </c>
      <c r="D19" s="31" t="s">
        <v>6</v>
      </c>
      <c r="E19" s="30"/>
      <c r="F19" s="27"/>
      <c r="G19" s="16"/>
    </row>
    <row r="20" spans="1:8" s="22" customFormat="1" ht="14.1" customHeight="1">
      <c r="A20" s="23" t="s">
        <v>5</v>
      </c>
      <c r="B20" s="22" t="s">
        <v>47</v>
      </c>
      <c r="C20" s="30">
        <v>20.78</v>
      </c>
      <c r="D20" s="31" t="s">
        <v>6</v>
      </c>
      <c r="E20" s="30"/>
      <c r="F20" s="68"/>
      <c r="G20" s="16"/>
    </row>
    <row r="21" spans="1:8" s="22" customFormat="1" ht="14.1" customHeight="1">
      <c r="A21" s="23" t="s">
        <v>13</v>
      </c>
      <c r="B21" s="22" t="s">
        <v>25</v>
      </c>
      <c r="C21" s="30">
        <v>25.37</v>
      </c>
      <c r="D21" s="31" t="s">
        <v>6</v>
      </c>
      <c r="E21" s="30"/>
      <c r="F21" s="68"/>
      <c r="G21" s="16"/>
    </row>
    <row r="22" spans="1:8" s="22" customFormat="1" ht="14.1" customHeight="1">
      <c r="A22" s="23"/>
      <c r="C22" s="30"/>
      <c r="D22" s="31"/>
      <c r="E22" s="30"/>
      <c r="F22" s="27"/>
      <c r="G22" s="16"/>
    </row>
    <row r="23" spans="1:8" s="22" customFormat="1" ht="14.1" customHeight="1">
      <c r="A23" s="23">
        <v>3</v>
      </c>
      <c r="B23" s="16" t="s">
        <v>14</v>
      </c>
      <c r="D23" s="24"/>
      <c r="F23" s="27"/>
      <c r="G23" s="16">
        <f>SUM(F24:F27)</f>
        <v>0</v>
      </c>
    </row>
    <row r="24" spans="1:8" s="22" customFormat="1" ht="14.1" customHeight="1">
      <c r="A24" s="23" t="s">
        <v>3</v>
      </c>
      <c r="B24" s="22" t="s">
        <v>104</v>
      </c>
      <c r="C24" s="22">
        <v>5.61</v>
      </c>
      <c r="D24" s="24" t="s">
        <v>53</v>
      </c>
      <c r="F24" s="68"/>
      <c r="G24" s="16"/>
    </row>
    <row r="25" spans="1:8" s="22" customFormat="1" ht="14.1" customHeight="1">
      <c r="A25" s="23" t="s">
        <v>4</v>
      </c>
      <c r="B25" s="22" t="s">
        <v>107</v>
      </c>
      <c r="C25" s="22">
        <v>3.5</v>
      </c>
      <c r="D25" s="24" t="s">
        <v>53</v>
      </c>
      <c r="F25" s="68"/>
      <c r="G25" s="16"/>
    </row>
    <row r="26" spans="1:8" s="22" customFormat="1" ht="14.1" customHeight="1">
      <c r="A26" s="23" t="s">
        <v>5</v>
      </c>
      <c r="B26" s="22" t="s">
        <v>105</v>
      </c>
      <c r="C26" s="22">
        <v>4.08</v>
      </c>
      <c r="D26" s="24" t="s">
        <v>86</v>
      </c>
      <c r="F26" s="68"/>
      <c r="G26" s="16"/>
    </row>
    <row r="27" spans="1:8" s="22" customFormat="1" ht="14.1" customHeight="1">
      <c r="A27" s="23" t="s">
        <v>13</v>
      </c>
      <c r="B27" s="22" t="s">
        <v>106</v>
      </c>
      <c r="C27" s="22">
        <v>11.88</v>
      </c>
      <c r="D27" s="24" t="s">
        <v>86</v>
      </c>
      <c r="F27" s="27"/>
      <c r="G27" s="16"/>
      <c r="H27" s="69"/>
    </row>
    <row r="28" spans="1:8" s="22" customFormat="1" ht="14.1" customHeight="1">
      <c r="A28" s="23"/>
      <c r="D28" s="24"/>
      <c r="F28" s="27"/>
      <c r="G28" s="16"/>
    </row>
    <row r="29" spans="1:8" s="22" customFormat="1" ht="14.1" customHeight="1">
      <c r="A29" s="23">
        <v>4</v>
      </c>
      <c r="B29" s="16" t="s">
        <v>110</v>
      </c>
      <c r="D29" s="24"/>
      <c r="F29" s="27"/>
      <c r="G29" s="16">
        <f>SUM(F30:F31)</f>
        <v>0</v>
      </c>
    </row>
    <row r="30" spans="1:8" s="22" customFormat="1" ht="14.1" customHeight="1">
      <c r="A30" s="23" t="s">
        <v>3</v>
      </c>
      <c r="B30" s="22" t="s">
        <v>111</v>
      </c>
      <c r="C30" s="22">
        <v>0.53</v>
      </c>
      <c r="D30" s="24" t="s">
        <v>86</v>
      </c>
      <c r="F30" s="27"/>
      <c r="G30" s="16"/>
    </row>
    <row r="31" spans="1:8" s="22" customFormat="1" ht="14.1" customHeight="1">
      <c r="A31" s="23" t="s">
        <v>4</v>
      </c>
      <c r="B31" s="22" t="s">
        <v>118</v>
      </c>
      <c r="C31" s="22">
        <v>39.6</v>
      </c>
      <c r="D31" s="24" t="s">
        <v>49</v>
      </c>
      <c r="F31" s="27"/>
      <c r="G31" s="16"/>
    </row>
    <row r="32" spans="1:8" s="22" customFormat="1" ht="14.1" customHeight="1">
      <c r="A32" s="23"/>
      <c r="D32" s="24"/>
      <c r="F32" s="27"/>
      <c r="G32" s="16"/>
    </row>
    <row r="33" spans="1:7" s="22" customFormat="1" ht="14.1" customHeight="1">
      <c r="A33" s="23">
        <v>5</v>
      </c>
      <c r="B33" s="16" t="s">
        <v>16</v>
      </c>
      <c r="D33" s="24"/>
      <c r="F33" s="27"/>
      <c r="G33" s="16">
        <f>SUM(F34:F37)</f>
        <v>0</v>
      </c>
    </row>
    <row r="34" spans="1:7" s="22" customFormat="1" ht="14.1" customHeight="1">
      <c r="A34" s="23" t="s">
        <v>3</v>
      </c>
      <c r="B34" s="22" t="s">
        <v>26</v>
      </c>
      <c r="C34" s="22">
        <v>8.8000000000000007</v>
      </c>
      <c r="D34" s="24" t="s">
        <v>57</v>
      </c>
      <c r="E34" s="32"/>
      <c r="F34" s="27"/>
      <c r="G34" s="33"/>
    </row>
    <row r="35" spans="1:7" s="22" customFormat="1" ht="14.1" customHeight="1">
      <c r="A35" s="23" t="s">
        <v>4</v>
      </c>
      <c r="B35" s="22" t="s">
        <v>19</v>
      </c>
      <c r="C35" s="22">
        <v>6.6</v>
      </c>
      <c r="D35" s="24" t="s">
        <v>12</v>
      </c>
      <c r="F35" s="27"/>
      <c r="G35" s="16"/>
    </row>
    <row r="36" spans="1:7" s="22" customFormat="1" ht="14.1" customHeight="1">
      <c r="A36" s="23" t="s">
        <v>5</v>
      </c>
      <c r="B36" s="22" t="s">
        <v>165</v>
      </c>
      <c r="C36" s="22">
        <v>15.4</v>
      </c>
      <c r="D36" s="24" t="s">
        <v>49</v>
      </c>
      <c r="F36" s="27"/>
      <c r="G36" s="16"/>
    </row>
    <row r="37" spans="1:7" s="22" customFormat="1" ht="14.1" customHeight="1">
      <c r="A37" s="23" t="s">
        <v>13</v>
      </c>
      <c r="B37" s="22" t="s">
        <v>166</v>
      </c>
      <c r="C37" s="22">
        <v>82.1</v>
      </c>
      <c r="D37" s="24" t="s">
        <v>49</v>
      </c>
      <c r="F37" s="27"/>
      <c r="G37" s="16"/>
    </row>
    <row r="38" spans="1:7" s="22" customFormat="1" ht="14.1" customHeight="1">
      <c r="A38" s="23"/>
      <c r="B38" s="22" t="s">
        <v>167</v>
      </c>
      <c r="D38" s="24"/>
      <c r="F38" s="27"/>
      <c r="G38" s="16"/>
    </row>
    <row r="39" spans="1:7" s="22" customFormat="1" ht="14.1" customHeight="1">
      <c r="A39" s="23"/>
      <c r="D39" s="24"/>
      <c r="F39" s="27"/>
      <c r="G39" s="16"/>
    </row>
    <row r="40" spans="1:7" s="22" customFormat="1" ht="14.1" customHeight="1">
      <c r="A40" s="23">
        <v>6</v>
      </c>
      <c r="B40" s="16" t="s">
        <v>17</v>
      </c>
      <c r="D40" s="24"/>
      <c r="F40" s="27"/>
      <c r="G40" s="16">
        <f>SUM(F41:F45)</f>
        <v>0</v>
      </c>
    </row>
    <row r="41" spans="1:7" s="22" customFormat="1" ht="14.1" customHeight="1">
      <c r="A41" s="23" t="s">
        <v>3</v>
      </c>
      <c r="B41" s="22" t="s">
        <v>18</v>
      </c>
      <c r="C41" s="22">
        <v>97.2</v>
      </c>
      <c r="D41" s="24" t="s">
        <v>49</v>
      </c>
      <c r="F41" s="27"/>
      <c r="G41" s="16"/>
    </row>
    <row r="42" spans="1:7" s="22" customFormat="1" ht="14.1" customHeight="1">
      <c r="A42" s="23" t="s">
        <v>4</v>
      </c>
      <c r="B42" s="22" t="s">
        <v>70</v>
      </c>
      <c r="C42" s="22">
        <v>133.4</v>
      </c>
      <c r="D42" s="24" t="s">
        <v>12</v>
      </c>
      <c r="F42" s="27"/>
      <c r="G42" s="16"/>
    </row>
    <row r="43" spans="1:7" s="22" customFormat="1" ht="14.1" customHeight="1">
      <c r="A43" s="23" t="s">
        <v>5</v>
      </c>
      <c r="B43" s="22" t="s">
        <v>114</v>
      </c>
      <c r="C43" s="22">
        <v>97.2</v>
      </c>
      <c r="D43" s="24" t="s">
        <v>12</v>
      </c>
      <c r="F43" s="27"/>
      <c r="G43" s="16"/>
    </row>
    <row r="44" spans="1:7" s="22" customFormat="1" ht="14.1" customHeight="1">
      <c r="A44" s="23" t="s">
        <v>13</v>
      </c>
      <c r="B44" s="22" t="s">
        <v>71</v>
      </c>
      <c r="C44" s="22">
        <v>582</v>
      </c>
      <c r="D44" s="24" t="s">
        <v>69</v>
      </c>
      <c r="F44" s="27"/>
      <c r="G44" s="16"/>
    </row>
    <row r="45" spans="1:7" s="22" customFormat="1" ht="14.1" customHeight="1">
      <c r="A45" s="23" t="s">
        <v>34</v>
      </c>
      <c r="B45" s="22" t="s">
        <v>72</v>
      </c>
      <c r="C45" s="22">
        <v>291</v>
      </c>
      <c r="D45" s="24" t="s">
        <v>69</v>
      </c>
      <c r="F45" s="27"/>
      <c r="G45" s="16"/>
    </row>
    <row r="46" spans="1:7" s="22" customFormat="1" ht="14.1" customHeight="1">
      <c r="A46" s="23"/>
      <c r="D46" s="24"/>
      <c r="F46" s="27"/>
      <c r="G46" s="16"/>
    </row>
    <row r="47" spans="1:7" s="36" customFormat="1" ht="14.1" customHeight="1">
      <c r="A47" s="23">
        <v>7</v>
      </c>
      <c r="B47" s="34" t="s">
        <v>37</v>
      </c>
      <c r="C47" s="22"/>
      <c r="D47" s="35"/>
      <c r="E47" s="22"/>
      <c r="F47" s="27"/>
      <c r="G47" s="19">
        <f>SUM(F48:F52)</f>
        <v>0</v>
      </c>
    </row>
    <row r="48" spans="1:7" s="36" customFormat="1" ht="14.1" customHeight="1">
      <c r="A48" s="23" t="s">
        <v>3</v>
      </c>
      <c r="B48" s="36" t="s">
        <v>38</v>
      </c>
      <c r="C48" s="22">
        <v>4</v>
      </c>
      <c r="D48" s="35" t="s">
        <v>31</v>
      </c>
      <c r="E48" s="22"/>
      <c r="F48" s="27"/>
      <c r="G48" s="19"/>
    </row>
    <row r="49" spans="1:7" s="36" customFormat="1" ht="14.1" customHeight="1">
      <c r="A49" s="23"/>
      <c r="B49" s="22" t="s">
        <v>168</v>
      </c>
      <c r="C49" s="22"/>
      <c r="D49" s="35"/>
      <c r="E49" s="22"/>
      <c r="F49" s="27"/>
      <c r="G49" s="19"/>
    </row>
    <row r="50" spans="1:7" s="36" customFormat="1" ht="14.1" customHeight="1">
      <c r="A50" s="23" t="s">
        <v>4</v>
      </c>
      <c r="B50" s="36" t="s">
        <v>84</v>
      </c>
      <c r="C50" s="22">
        <v>1</v>
      </c>
      <c r="D50" s="35" t="s">
        <v>31</v>
      </c>
      <c r="E50" s="22"/>
      <c r="F50" s="27"/>
      <c r="G50" s="34"/>
    </row>
    <row r="51" spans="1:7" s="36" customFormat="1" ht="14.1" customHeight="1">
      <c r="A51" s="23" t="s">
        <v>5</v>
      </c>
      <c r="B51" s="36" t="s">
        <v>100</v>
      </c>
      <c r="C51" s="22">
        <v>1</v>
      </c>
      <c r="D51" s="35" t="s">
        <v>11</v>
      </c>
      <c r="E51" s="22"/>
      <c r="F51" s="27"/>
      <c r="G51" s="34"/>
    </row>
    <row r="52" spans="1:7" s="36" customFormat="1" ht="14.1" customHeight="1">
      <c r="A52" s="23" t="s">
        <v>13</v>
      </c>
      <c r="B52" s="36" t="s">
        <v>87</v>
      </c>
      <c r="C52" s="22">
        <v>1</v>
      </c>
      <c r="D52" s="35" t="s">
        <v>11</v>
      </c>
      <c r="E52" s="37"/>
      <c r="F52" s="27"/>
      <c r="G52" s="34"/>
    </row>
    <row r="53" spans="1:7" s="36" customFormat="1" ht="14.1" customHeight="1">
      <c r="A53" s="23"/>
      <c r="C53" s="22"/>
      <c r="D53" s="35"/>
      <c r="E53" s="22"/>
      <c r="F53" s="27"/>
      <c r="G53" s="34"/>
    </row>
    <row r="54" spans="1:7" s="36" customFormat="1" ht="14.1" customHeight="1">
      <c r="A54" s="23">
        <v>8</v>
      </c>
      <c r="B54" s="34" t="s">
        <v>43</v>
      </c>
      <c r="C54" s="22"/>
      <c r="D54" s="35"/>
      <c r="E54" s="22"/>
      <c r="F54" s="27"/>
      <c r="G54" s="19">
        <f>SUM(F55:F55)</f>
        <v>0</v>
      </c>
    </row>
    <row r="55" spans="1:7" s="36" customFormat="1" ht="14.1" customHeight="1">
      <c r="A55" s="23" t="s">
        <v>3</v>
      </c>
      <c r="B55" s="36" t="s">
        <v>112</v>
      </c>
      <c r="C55" s="22">
        <v>5</v>
      </c>
      <c r="D55" s="35" t="s">
        <v>86</v>
      </c>
      <c r="E55" s="22"/>
      <c r="F55" s="27"/>
      <c r="G55" s="19"/>
    </row>
    <row r="56" spans="1:7" s="36" customFormat="1" ht="14.1" customHeight="1">
      <c r="A56" s="23"/>
      <c r="C56" s="22"/>
      <c r="D56" s="35"/>
      <c r="E56" s="22"/>
      <c r="F56" s="27"/>
      <c r="G56" s="34"/>
    </row>
    <row r="57" spans="1:7" s="36" customFormat="1" ht="14.1" customHeight="1">
      <c r="A57" s="23">
        <v>9</v>
      </c>
      <c r="B57" s="34" t="s">
        <v>94</v>
      </c>
      <c r="C57" s="22"/>
      <c r="D57" s="35"/>
      <c r="E57" s="22"/>
      <c r="F57" s="27"/>
      <c r="G57" s="19">
        <f>SUM(F58:F66)</f>
        <v>0</v>
      </c>
    </row>
    <row r="58" spans="1:7" s="36" customFormat="1" ht="14.1" customHeight="1">
      <c r="A58" s="23" t="s">
        <v>3</v>
      </c>
      <c r="B58" s="36" t="s">
        <v>233</v>
      </c>
      <c r="C58" s="22">
        <v>158.75</v>
      </c>
      <c r="D58" s="35" t="s">
        <v>49</v>
      </c>
      <c r="E58" s="22"/>
      <c r="F58" s="27"/>
      <c r="G58" s="34"/>
    </row>
    <row r="59" spans="1:7" s="36" customFormat="1" ht="14.1" customHeight="1">
      <c r="A59" s="23"/>
      <c r="B59" s="36" t="s">
        <v>236</v>
      </c>
      <c r="C59" s="22"/>
      <c r="D59" s="35"/>
      <c r="E59" s="22"/>
      <c r="F59" s="27"/>
      <c r="G59" s="34"/>
    </row>
    <row r="60" spans="1:7" s="36" customFormat="1" ht="14.1" customHeight="1">
      <c r="A60" s="23"/>
      <c r="B60" s="36" t="s">
        <v>234</v>
      </c>
      <c r="C60" s="22"/>
      <c r="D60" s="35"/>
      <c r="E60" s="22"/>
      <c r="F60" s="27"/>
      <c r="G60" s="34"/>
    </row>
    <row r="61" spans="1:7" s="36" customFormat="1" ht="14.1" customHeight="1">
      <c r="A61" s="23"/>
      <c r="B61" s="36" t="s">
        <v>235</v>
      </c>
      <c r="C61" s="22"/>
      <c r="D61" s="35"/>
      <c r="E61" s="22"/>
      <c r="F61" s="27"/>
      <c r="G61" s="34"/>
    </row>
    <row r="62" spans="1:7" s="36" customFormat="1" ht="14.1" customHeight="1">
      <c r="A62" s="23"/>
      <c r="B62" s="36" t="s">
        <v>230</v>
      </c>
      <c r="C62" s="22"/>
      <c r="D62" s="35"/>
      <c r="E62" s="22"/>
      <c r="F62" s="27"/>
      <c r="G62" s="34"/>
    </row>
    <row r="63" spans="1:7" s="36" customFormat="1" ht="14.1" customHeight="1">
      <c r="A63" s="23"/>
      <c r="B63" s="36" t="s">
        <v>231</v>
      </c>
      <c r="C63" s="22"/>
      <c r="D63" s="35"/>
      <c r="E63" s="22"/>
      <c r="F63" s="27"/>
      <c r="G63" s="34"/>
    </row>
    <row r="64" spans="1:7" s="36" customFormat="1" ht="14.1" customHeight="1">
      <c r="A64" s="23"/>
      <c r="B64" s="36" t="s">
        <v>232</v>
      </c>
      <c r="C64" s="22"/>
      <c r="D64" s="35"/>
      <c r="E64" s="22"/>
      <c r="F64" s="27"/>
      <c r="G64" s="34"/>
    </row>
    <row r="65" spans="1:7" s="36" customFormat="1" ht="14.1" customHeight="1">
      <c r="A65" s="23"/>
      <c r="C65" s="22"/>
      <c r="D65" s="35"/>
      <c r="E65" s="22"/>
      <c r="F65" s="27"/>
      <c r="G65" s="34"/>
    </row>
    <row r="66" spans="1:7" s="36" customFormat="1" ht="14.1" customHeight="1">
      <c r="A66" s="23" t="s">
        <v>4</v>
      </c>
      <c r="B66" s="36" t="s">
        <v>113</v>
      </c>
      <c r="C66" s="22">
        <v>710.05</v>
      </c>
      <c r="D66" s="35" t="s">
        <v>95</v>
      </c>
      <c r="E66" s="22"/>
      <c r="F66" s="27"/>
      <c r="G66" s="34"/>
    </row>
    <row r="67" spans="1:7" s="36" customFormat="1" ht="14.1" customHeight="1">
      <c r="A67" s="23"/>
      <c r="C67" s="22"/>
      <c r="D67" s="35"/>
      <c r="E67" s="22"/>
      <c r="F67" s="27"/>
      <c r="G67" s="34"/>
    </row>
    <row r="68" spans="1:7" s="36" customFormat="1" ht="14.1" customHeight="1">
      <c r="A68" s="38">
        <v>10</v>
      </c>
      <c r="B68" s="16" t="s">
        <v>20</v>
      </c>
      <c r="C68" s="22"/>
      <c r="D68" s="35"/>
      <c r="E68" s="22"/>
      <c r="F68" s="27"/>
      <c r="G68" s="19">
        <f>SUM(F69:F69)</f>
        <v>0</v>
      </c>
    </row>
    <row r="69" spans="1:7" s="22" customFormat="1" ht="14.1" customHeight="1">
      <c r="A69" s="23" t="s">
        <v>3</v>
      </c>
      <c r="B69" s="22" t="s">
        <v>27</v>
      </c>
      <c r="C69" s="22">
        <v>196</v>
      </c>
      <c r="D69" s="24" t="s">
        <v>57</v>
      </c>
      <c r="F69" s="27"/>
      <c r="G69" s="16"/>
    </row>
    <row r="70" spans="1:7" s="22" customFormat="1" ht="14.1" customHeight="1">
      <c r="A70" s="23"/>
      <c r="D70" s="24"/>
      <c r="F70" s="27"/>
      <c r="G70" s="16"/>
    </row>
    <row r="71" spans="1:7" s="22" customFormat="1" ht="14.1" customHeight="1">
      <c r="A71" s="38">
        <v>11</v>
      </c>
      <c r="B71" s="16" t="s">
        <v>15</v>
      </c>
      <c r="C71" s="22">
        <v>1</v>
      </c>
      <c r="D71" s="24" t="s">
        <v>44</v>
      </c>
      <c r="F71" s="27"/>
      <c r="G71" s="16">
        <f>F71</f>
        <v>0</v>
      </c>
    </row>
    <row r="72" spans="1:7" s="22" customFormat="1" ht="14.1" customHeight="1">
      <c r="A72" s="23"/>
      <c r="D72" s="24"/>
      <c r="F72" s="27"/>
      <c r="G72" s="16"/>
    </row>
    <row r="73" spans="1:7" s="22" customFormat="1" ht="14.1" customHeight="1">
      <c r="A73" s="23"/>
      <c r="D73" s="24"/>
      <c r="E73" s="16" t="s">
        <v>101</v>
      </c>
      <c r="F73" s="17" t="s">
        <v>8</v>
      </c>
      <c r="G73" s="16">
        <f>SUM(G13:G71)</f>
        <v>0</v>
      </c>
    </row>
    <row r="74" spans="1:7" s="22" customFormat="1" ht="14.1" customHeight="1">
      <c r="A74" s="23"/>
      <c r="D74" s="24"/>
      <c r="E74" s="16"/>
      <c r="F74" s="17"/>
      <c r="G74" s="16"/>
    </row>
    <row r="75" spans="1:7" s="22" customFormat="1" ht="14.1" customHeight="1">
      <c r="A75" s="23" t="s">
        <v>96</v>
      </c>
      <c r="B75" s="16" t="s">
        <v>163</v>
      </c>
      <c r="D75" s="24"/>
      <c r="E75" s="16"/>
      <c r="F75" s="17"/>
      <c r="G75" s="16"/>
    </row>
    <row r="76" spans="1:7" s="41" customFormat="1" ht="14.1" customHeight="1">
      <c r="A76" s="39">
        <v>1</v>
      </c>
      <c r="B76" s="40" t="s">
        <v>45</v>
      </c>
      <c r="D76" s="40"/>
      <c r="F76" s="42"/>
      <c r="G76" s="40">
        <f>SUM(F77:F77)</f>
        <v>0</v>
      </c>
    </row>
    <row r="77" spans="1:7" s="41" customFormat="1" ht="14.1" customHeight="1">
      <c r="A77" s="39" t="s">
        <v>3</v>
      </c>
      <c r="B77" s="43" t="s">
        <v>46</v>
      </c>
      <c r="C77" s="41">
        <v>1</v>
      </c>
      <c r="D77" s="43" t="s">
        <v>11</v>
      </c>
      <c r="F77" s="42"/>
      <c r="G77" s="40"/>
    </row>
    <row r="78" spans="1:7" s="41" customFormat="1" ht="14.1" customHeight="1">
      <c r="A78" s="39"/>
      <c r="B78" s="43"/>
      <c r="D78" s="43"/>
      <c r="F78" s="42"/>
      <c r="G78" s="40"/>
    </row>
    <row r="79" spans="1:7" s="41" customFormat="1" ht="14.1" customHeight="1">
      <c r="A79" s="17">
        <v>2</v>
      </c>
      <c r="B79" s="18" t="s">
        <v>22</v>
      </c>
      <c r="C79" s="43"/>
      <c r="D79" s="44"/>
      <c r="E79" s="43"/>
      <c r="F79" s="42"/>
      <c r="G79" s="18">
        <f>SUM(F80:F83)</f>
        <v>0</v>
      </c>
    </row>
    <row r="80" spans="1:7" s="41" customFormat="1" ht="14.1" customHeight="1">
      <c r="A80" s="17" t="s">
        <v>3</v>
      </c>
      <c r="B80" s="41" t="s">
        <v>23</v>
      </c>
      <c r="C80" s="43">
        <v>60.88</v>
      </c>
      <c r="D80" s="44" t="s">
        <v>6</v>
      </c>
      <c r="E80" s="43"/>
      <c r="F80" s="42"/>
      <c r="G80" s="18"/>
    </row>
    <row r="81" spans="1:7" s="41" customFormat="1" ht="14.1" customHeight="1">
      <c r="A81" s="17" t="s">
        <v>4</v>
      </c>
      <c r="B81" s="41" t="s">
        <v>24</v>
      </c>
      <c r="C81" s="43">
        <v>16.489999999999998</v>
      </c>
      <c r="D81" s="44" t="s">
        <v>6</v>
      </c>
      <c r="E81" s="43"/>
      <c r="F81" s="42"/>
      <c r="G81" s="18"/>
    </row>
    <row r="82" spans="1:7" s="41" customFormat="1" ht="14.1" customHeight="1">
      <c r="A82" s="17" t="s">
        <v>5</v>
      </c>
      <c r="B82" s="41" t="s">
        <v>47</v>
      </c>
      <c r="C82" s="43">
        <v>17.46</v>
      </c>
      <c r="D82" s="44" t="s">
        <v>6</v>
      </c>
      <c r="E82" s="43"/>
      <c r="F82" s="42"/>
      <c r="G82" s="18"/>
    </row>
    <row r="83" spans="1:7" s="41" customFormat="1" ht="14.1" customHeight="1">
      <c r="A83" s="17" t="s">
        <v>13</v>
      </c>
      <c r="B83" s="41" t="s">
        <v>25</v>
      </c>
      <c r="C83" s="43">
        <v>40.98</v>
      </c>
      <c r="D83" s="44" t="s">
        <v>6</v>
      </c>
      <c r="E83" s="43"/>
      <c r="F83" s="42"/>
      <c r="G83" s="18"/>
    </row>
    <row r="84" spans="1:7" s="41" customFormat="1" ht="14.1" customHeight="1">
      <c r="A84" s="17"/>
      <c r="C84" s="43"/>
      <c r="D84" s="44"/>
      <c r="E84" s="43"/>
      <c r="F84" s="42"/>
      <c r="G84" s="18"/>
    </row>
    <row r="85" spans="1:7" s="41" customFormat="1" ht="14.1" customHeight="1">
      <c r="A85" s="17">
        <v>3</v>
      </c>
      <c r="B85" s="18" t="s">
        <v>14</v>
      </c>
      <c r="D85" s="45"/>
      <c r="F85" s="42"/>
      <c r="G85" s="18">
        <f>SUM(F86:F93)</f>
        <v>0</v>
      </c>
    </row>
    <row r="86" spans="1:7" s="41" customFormat="1" ht="14.1" customHeight="1">
      <c r="A86" s="17" t="s">
        <v>3</v>
      </c>
      <c r="B86" s="41" t="s">
        <v>104</v>
      </c>
      <c r="C86" s="41">
        <v>9.14</v>
      </c>
      <c r="D86" s="45" t="s">
        <v>53</v>
      </c>
      <c r="F86" s="42"/>
      <c r="G86" s="18"/>
    </row>
    <row r="87" spans="1:7" s="41" customFormat="1" ht="14.1" customHeight="1">
      <c r="A87" s="17" t="s">
        <v>4</v>
      </c>
      <c r="B87" s="41" t="s">
        <v>107</v>
      </c>
      <c r="C87" s="41">
        <v>3.58</v>
      </c>
      <c r="D87" s="45" t="s">
        <v>53</v>
      </c>
      <c r="F87" s="42"/>
      <c r="G87" s="18"/>
    </row>
    <row r="88" spans="1:7" s="41" customFormat="1" ht="14.1" customHeight="1">
      <c r="A88" s="17" t="s">
        <v>5</v>
      </c>
      <c r="B88" s="41" t="s">
        <v>105</v>
      </c>
      <c r="C88" s="41">
        <v>1.71</v>
      </c>
      <c r="D88" s="45" t="s">
        <v>86</v>
      </c>
      <c r="F88" s="42"/>
      <c r="G88" s="18"/>
    </row>
    <row r="89" spans="1:7" s="41" customFormat="1" ht="14.1" customHeight="1">
      <c r="A89" s="17" t="s">
        <v>13</v>
      </c>
      <c r="B89" s="41" t="s">
        <v>169</v>
      </c>
      <c r="C89" s="41">
        <v>8.73</v>
      </c>
      <c r="D89" s="45" t="s">
        <v>53</v>
      </c>
      <c r="F89" s="42"/>
      <c r="G89" s="18"/>
    </row>
    <row r="90" spans="1:7" s="41" customFormat="1" ht="14.1" customHeight="1">
      <c r="A90" s="17" t="s">
        <v>34</v>
      </c>
      <c r="B90" s="41" t="s">
        <v>106</v>
      </c>
      <c r="C90" s="41">
        <v>2.4</v>
      </c>
      <c r="D90" s="45" t="s">
        <v>86</v>
      </c>
      <c r="F90" s="42"/>
      <c r="G90" s="18"/>
    </row>
    <row r="91" spans="1:7" s="41" customFormat="1" ht="14.1" customHeight="1">
      <c r="A91" s="17" t="s">
        <v>36</v>
      </c>
      <c r="B91" s="41" t="s">
        <v>88</v>
      </c>
      <c r="C91" s="41">
        <v>3.65</v>
      </c>
      <c r="D91" s="45" t="s">
        <v>86</v>
      </c>
      <c r="F91" s="42"/>
      <c r="G91" s="18"/>
    </row>
    <row r="92" spans="1:7" s="41" customFormat="1" ht="14.1" customHeight="1">
      <c r="A92" s="17" t="s">
        <v>50</v>
      </c>
      <c r="B92" s="41" t="s">
        <v>41</v>
      </c>
      <c r="C92" s="41">
        <v>0.31</v>
      </c>
      <c r="D92" s="45" t="s">
        <v>86</v>
      </c>
      <c r="F92" s="42"/>
      <c r="G92" s="18"/>
    </row>
    <row r="93" spans="1:7" s="41" customFormat="1" ht="14.1" customHeight="1">
      <c r="A93" s="17" t="s">
        <v>51</v>
      </c>
      <c r="B93" s="41" t="s">
        <v>119</v>
      </c>
      <c r="C93" s="41">
        <v>0.48</v>
      </c>
      <c r="D93" s="45" t="s">
        <v>86</v>
      </c>
      <c r="F93" s="42"/>
      <c r="G93" s="18"/>
    </row>
    <row r="94" spans="1:7" s="41" customFormat="1" ht="14.1" customHeight="1">
      <c r="A94" s="17"/>
      <c r="D94" s="45"/>
      <c r="F94" s="42"/>
      <c r="G94" s="18"/>
    </row>
    <row r="95" spans="1:7" s="41" customFormat="1" ht="14.1" customHeight="1">
      <c r="A95" s="17">
        <v>4</v>
      </c>
      <c r="B95" s="18" t="s">
        <v>16</v>
      </c>
      <c r="D95" s="45"/>
      <c r="F95" s="42"/>
      <c r="G95" s="18">
        <f>SUM(F96:F97)</f>
        <v>0</v>
      </c>
    </row>
    <row r="96" spans="1:7" s="41" customFormat="1" ht="14.1" customHeight="1">
      <c r="A96" s="17" t="s">
        <v>3</v>
      </c>
      <c r="B96" s="41" t="s">
        <v>26</v>
      </c>
      <c r="C96" s="41">
        <v>16.239999999999998</v>
      </c>
      <c r="D96" s="45" t="s">
        <v>57</v>
      </c>
      <c r="E96" s="71"/>
      <c r="F96" s="42"/>
      <c r="G96" s="18"/>
    </row>
    <row r="97" spans="1:7" s="41" customFormat="1" ht="14.1" customHeight="1">
      <c r="A97" s="17" t="s">
        <v>4</v>
      </c>
      <c r="B97" s="41" t="s">
        <v>19</v>
      </c>
      <c r="C97" s="41">
        <v>117.4</v>
      </c>
      <c r="D97" s="45" t="s">
        <v>12</v>
      </c>
      <c r="F97" s="42"/>
      <c r="G97" s="18"/>
    </row>
    <row r="98" spans="1:7" s="41" customFormat="1" ht="14.1" customHeight="1">
      <c r="A98" s="17"/>
      <c r="D98" s="45"/>
      <c r="F98" s="42"/>
      <c r="G98" s="18"/>
    </row>
    <row r="99" spans="1:7" s="41" customFormat="1" ht="14.1" customHeight="1">
      <c r="A99" s="17">
        <v>5</v>
      </c>
      <c r="B99" s="18" t="s">
        <v>17</v>
      </c>
      <c r="D99" s="45"/>
      <c r="F99" s="42"/>
      <c r="G99" s="18">
        <f>SUM(F100:F104)</f>
        <v>0</v>
      </c>
    </row>
    <row r="100" spans="1:7" s="41" customFormat="1" ht="14.1" customHeight="1">
      <c r="A100" s="17" t="s">
        <v>3</v>
      </c>
      <c r="B100" s="41" t="s">
        <v>18</v>
      </c>
      <c r="C100" s="41">
        <v>272.5</v>
      </c>
      <c r="D100" s="45" t="s">
        <v>49</v>
      </c>
      <c r="F100" s="42"/>
      <c r="G100" s="18"/>
    </row>
    <row r="101" spans="1:7" s="41" customFormat="1" ht="14.1" customHeight="1">
      <c r="A101" s="17" t="s">
        <v>4</v>
      </c>
      <c r="B101" s="41" t="s">
        <v>70</v>
      </c>
      <c r="C101" s="41">
        <v>234.8</v>
      </c>
      <c r="D101" s="45" t="s">
        <v>12</v>
      </c>
      <c r="F101" s="42"/>
      <c r="G101" s="18"/>
    </row>
    <row r="102" spans="1:7" s="41" customFormat="1" ht="14.1" customHeight="1">
      <c r="A102" s="17" t="s">
        <v>5</v>
      </c>
      <c r="B102" s="41" t="s">
        <v>120</v>
      </c>
      <c r="C102" s="41">
        <v>272.5</v>
      </c>
      <c r="D102" s="45" t="s">
        <v>12</v>
      </c>
      <c r="F102" s="42"/>
      <c r="G102" s="18"/>
    </row>
    <row r="103" spans="1:7" s="41" customFormat="1" ht="14.1" customHeight="1">
      <c r="A103" s="17" t="s">
        <v>13</v>
      </c>
      <c r="B103" s="41" t="s">
        <v>71</v>
      </c>
      <c r="C103" s="41">
        <v>84</v>
      </c>
      <c r="D103" s="45" t="s">
        <v>69</v>
      </c>
      <c r="F103" s="42"/>
      <c r="G103" s="18"/>
    </row>
    <row r="104" spans="1:7" s="41" customFormat="1" ht="14.1" customHeight="1">
      <c r="A104" s="17" t="s">
        <v>34</v>
      </c>
      <c r="B104" s="41" t="s">
        <v>72</v>
      </c>
      <c r="C104" s="41">
        <v>42</v>
      </c>
      <c r="D104" s="45" t="s">
        <v>69</v>
      </c>
      <c r="F104" s="42"/>
      <c r="G104" s="18"/>
    </row>
    <row r="105" spans="1:7" s="41" customFormat="1" ht="14.1" customHeight="1">
      <c r="A105" s="17"/>
      <c r="D105" s="45"/>
      <c r="F105" s="42"/>
      <c r="G105" s="18"/>
    </row>
    <row r="106" spans="1:7" s="41" customFormat="1" ht="14.1" customHeight="1">
      <c r="A106" s="17">
        <v>6</v>
      </c>
      <c r="B106" s="18" t="s">
        <v>29</v>
      </c>
      <c r="D106" s="45"/>
      <c r="F106" s="42"/>
      <c r="G106" s="18">
        <f>SUM(F108:F109)</f>
        <v>0</v>
      </c>
    </row>
    <row r="107" spans="1:7" s="41" customFormat="1" ht="14.1" customHeight="1">
      <c r="A107" s="17" t="s">
        <v>3</v>
      </c>
      <c r="B107" s="41" t="s">
        <v>89</v>
      </c>
      <c r="D107" s="45"/>
      <c r="F107" s="42"/>
      <c r="G107" s="18"/>
    </row>
    <row r="108" spans="1:7" s="41" customFormat="1" ht="14.1" customHeight="1">
      <c r="A108" s="17"/>
      <c r="B108" s="41" t="s">
        <v>74</v>
      </c>
      <c r="C108" s="41">
        <f>8.5*2.5</f>
        <v>21.25</v>
      </c>
      <c r="D108" s="45" t="s">
        <v>57</v>
      </c>
      <c r="F108" s="42"/>
      <c r="G108" s="18"/>
    </row>
    <row r="109" spans="1:7" s="41" customFormat="1" ht="14.1" customHeight="1">
      <c r="A109" s="17" t="s">
        <v>4</v>
      </c>
      <c r="B109" s="41" t="s">
        <v>73</v>
      </c>
      <c r="C109" s="41">
        <v>21</v>
      </c>
      <c r="D109" s="45" t="s">
        <v>69</v>
      </c>
      <c r="F109" s="42"/>
      <c r="G109" s="18"/>
    </row>
    <row r="110" spans="1:7" s="41" customFormat="1" ht="14.1" customHeight="1">
      <c r="A110" s="17">
        <v>7</v>
      </c>
      <c r="B110" s="18" t="s">
        <v>75</v>
      </c>
      <c r="D110" s="45"/>
      <c r="F110" s="42"/>
      <c r="G110" s="18">
        <f>SUM(F111:F111)</f>
        <v>0</v>
      </c>
    </row>
    <row r="111" spans="1:7" s="41" customFormat="1" ht="14.1" customHeight="1">
      <c r="A111" s="17" t="s">
        <v>3</v>
      </c>
      <c r="B111" s="41" t="s">
        <v>76</v>
      </c>
      <c r="C111" s="41">
        <v>64.459999999999994</v>
      </c>
      <c r="D111" s="45" t="s">
        <v>57</v>
      </c>
      <c r="F111" s="42"/>
      <c r="G111" s="18"/>
    </row>
    <row r="112" spans="1:7" s="41" customFormat="1" ht="14.1" customHeight="1">
      <c r="A112" s="17"/>
      <c r="D112" s="45"/>
      <c r="F112" s="42"/>
      <c r="G112" s="18"/>
    </row>
    <row r="113" spans="1:7" s="41" customFormat="1" ht="14.1" customHeight="1">
      <c r="A113" s="17">
        <v>8</v>
      </c>
      <c r="B113" s="18" t="s">
        <v>30</v>
      </c>
      <c r="D113" s="45"/>
      <c r="F113" s="42"/>
      <c r="G113" s="18">
        <f>SUM(F114:F116)</f>
        <v>0</v>
      </c>
    </row>
    <row r="114" spans="1:7" s="41" customFormat="1" ht="14.1" customHeight="1">
      <c r="A114" s="17" t="s">
        <v>3</v>
      </c>
      <c r="B114" s="41" t="s">
        <v>90</v>
      </c>
      <c r="C114" s="41">
        <v>6</v>
      </c>
      <c r="D114" s="45" t="s">
        <v>31</v>
      </c>
      <c r="F114" s="42"/>
      <c r="G114" s="18"/>
    </row>
    <row r="115" spans="1:7" s="41" customFormat="1" ht="14.1" customHeight="1">
      <c r="A115" s="17" t="s">
        <v>4</v>
      </c>
      <c r="B115" s="41" t="s">
        <v>121</v>
      </c>
      <c r="C115" s="41">
        <v>430.34</v>
      </c>
      <c r="D115" s="45" t="s">
        <v>91</v>
      </c>
      <c r="F115" s="42"/>
      <c r="G115" s="18"/>
    </row>
    <row r="116" spans="1:7" s="41" customFormat="1" ht="14.1" customHeight="1">
      <c r="A116" s="17" t="s">
        <v>5</v>
      </c>
      <c r="B116" s="41" t="s">
        <v>108</v>
      </c>
      <c r="C116" s="41">
        <v>4</v>
      </c>
      <c r="D116" s="45" t="s">
        <v>31</v>
      </c>
      <c r="F116" s="42"/>
      <c r="G116" s="18"/>
    </row>
    <row r="117" spans="1:7" s="41" customFormat="1" ht="14.1" customHeight="1">
      <c r="A117" s="17"/>
      <c r="D117" s="45"/>
      <c r="F117" s="42"/>
      <c r="G117" s="18"/>
    </row>
    <row r="118" spans="1:7" s="41" customFormat="1" ht="14.1" customHeight="1">
      <c r="A118" s="17">
        <v>9</v>
      </c>
      <c r="B118" s="34" t="s">
        <v>35</v>
      </c>
      <c r="D118" s="45"/>
      <c r="F118" s="42"/>
      <c r="G118" s="18">
        <f>SUM(F119:F131)</f>
        <v>0</v>
      </c>
    </row>
    <row r="119" spans="1:7" s="36" customFormat="1" ht="14.1" customHeight="1">
      <c r="A119" s="17" t="s">
        <v>3</v>
      </c>
      <c r="B119" s="36" t="s">
        <v>98</v>
      </c>
      <c r="C119" s="41">
        <v>4</v>
      </c>
      <c r="D119" s="35" t="s">
        <v>31</v>
      </c>
      <c r="E119" s="41"/>
      <c r="F119" s="42"/>
      <c r="G119" s="19"/>
    </row>
    <row r="120" spans="1:7" s="36" customFormat="1" ht="14.1" customHeight="1">
      <c r="A120" s="17" t="s">
        <v>4</v>
      </c>
      <c r="B120" s="36" t="s">
        <v>32</v>
      </c>
      <c r="C120" s="41">
        <v>4</v>
      </c>
      <c r="D120" s="35" t="s">
        <v>31</v>
      </c>
      <c r="E120" s="41"/>
      <c r="F120" s="42"/>
      <c r="G120" s="34"/>
    </row>
    <row r="121" spans="1:7" s="36" customFormat="1" ht="14.1" customHeight="1">
      <c r="A121" s="17" t="s">
        <v>5</v>
      </c>
      <c r="B121" s="36" t="s">
        <v>33</v>
      </c>
      <c r="C121" s="41">
        <v>4</v>
      </c>
      <c r="D121" s="35" t="s">
        <v>31</v>
      </c>
      <c r="E121" s="41"/>
      <c r="F121" s="42"/>
      <c r="G121" s="34"/>
    </row>
    <row r="122" spans="1:7" s="36" customFormat="1" ht="14.1" customHeight="1">
      <c r="A122" s="17" t="s">
        <v>13</v>
      </c>
      <c r="B122" s="36" t="s">
        <v>42</v>
      </c>
      <c r="C122" s="41">
        <v>2</v>
      </c>
      <c r="D122" s="35" t="s">
        <v>31</v>
      </c>
      <c r="E122" s="41"/>
      <c r="F122" s="42"/>
      <c r="G122" s="34"/>
    </row>
    <row r="123" spans="1:7" s="36" customFormat="1" ht="14.1" customHeight="1">
      <c r="A123" s="17" t="s">
        <v>34</v>
      </c>
      <c r="B123" s="36" t="s">
        <v>122</v>
      </c>
      <c r="C123" s="41">
        <v>4</v>
      </c>
      <c r="D123" s="35" t="s">
        <v>31</v>
      </c>
      <c r="E123" s="41"/>
      <c r="F123" s="42"/>
      <c r="G123" s="34"/>
    </row>
    <row r="124" spans="1:7" s="36" customFormat="1" ht="14.1" customHeight="1">
      <c r="A124" s="17" t="s">
        <v>36</v>
      </c>
      <c r="B124" s="36" t="s">
        <v>77</v>
      </c>
      <c r="C124" s="41">
        <v>1</v>
      </c>
      <c r="D124" s="35" t="s">
        <v>63</v>
      </c>
      <c r="E124" s="41"/>
      <c r="F124" s="42"/>
      <c r="G124" s="34"/>
    </row>
    <row r="125" spans="1:7" s="36" customFormat="1" ht="14.1" customHeight="1">
      <c r="A125" s="17" t="s">
        <v>50</v>
      </c>
      <c r="B125" s="36" t="s">
        <v>78</v>
      </c>
      <c r="C125" s="41">
        <v>25</v>
      </c>
      <c r="D125" s="35" t="s">
        <v>69</v>
      </c>
      <c r="E125" s="41"/>
      <c r="F125" s="42"/>
      <c r="G125" s="34"/>
    </row>
    <row r="126" spans="1:7" s="36" customFormat="1" ht="14.1" customHeight="1">
      <c r="A126" s="17" t="s">
        <v>79</v>
      </c>
      <c r="B126" s="36" t="s">
        <v>93</v>
      </c>
      <c r="C126" s="41">
        <v>2</v>
      </c>
      <c r="D126" s="35" t="s">
        <v>31</v>
      </c>
      <c r="E126" s="41"/>
      <c r="F126" s="42"/>
      <c r="G126" s="34"/>
    </row>
    <row r="127" spans="1:7" s="36" customFormat="1" ht="14.1" customHeight="1">
      <c r="A127" s="17" t="s">
        <v>80</v>
      </c>
      <c r="B127" s="36" t="s">
        <v>99</v>
      </c>
      <c r="C127" s="41">
        <v>2</v>
      </c>
      <c r="D127" s="35" t="s">
        <v>31</v>
      </c>
      <c r="E127" s="41"/>
      <c r="F127" s="42"/>
      <c r="G127" s="34"/>
    </row>
    <row r="128" spans="1:7" s="36" customFormat="1" ht="14.1" customHeight="1">
      <c r="A128" s="17" t="s">
        <v>81</v>
      </c>
      <c r="B128" s="36" t="s">
        <v>82</v>
      </c>
      <c r="C128" s="41">
        <v>4</v>
      </c>
      <c r="D128" s="35" t="s">
        <v>31</v>
      </c>
      <c r="E128" s="41"/>
      <c r="F128" s="42"/>
      <c r="G128" s="34"/>
    </row>
    <row r="129" spans="1:7" s="36" customFormat="1" ht="14.1" customHeight="1">
      <c r="A129" s="17" t="s">
        <v>109</v>
      </c>
      <c r="B129" s="36" t="s">
        <v>92</v>
      </c>
      <c r="C129" s="41">
        <v>4</v>
      </c>
      <c r="D129" s="35" t="s">
        <v>31</v>
      </c>
      <c r="E129" s="41"/>
      <c r="F129" s="42"/>
      <c r="G129" s="34"/>
    </row>
    <row r="130" spans="1:7" s="36" customFormat="1" ht="14.1" customHeight="1">
      <c r="A130" s="17" t="s">
        <v>83</v>
      </c>
      <c r="B130" s="36" t="s">
        <v>170</v>
      </c>
      <c r="C130" s="41">
        <v>1</v>
      </c>
      <c r="D130" s="35" t="s">
        <v>31</v>
      </c>
      <c r="E130" s="41"/>
      <c r="F130" s="42"/>
      <c r="G130" s="34"/>
    </row>
    <row r="131" spans="1:7" s="36" customFormat="1" ht="14.1" customHeight="1">
      <c r="A131" s="17" t="s">
        <v>123</v>
      </c>
      <c r="B131" s="36" t="s">
        <v>48</v>
      </c>
      <c r="C131" s="41">
        <v>1</v>
      </c>
      <c r="D131" s="35" t="s">
        <v>31</v>
      </c>
      <c r="E131" s="41"/>
      <c r="F131" s="42"/>
      <c r="G131" s="34"/>
    </row>
    <row r="132" spans="1:7" s="36" customFormat="1" ht="14.1" customHeight="1">
      <c r="A132" s="17"/>
      <c r="C132" s="41"/>
      <c r="D132" s="35"/>
      <c r="E132" s="41"/>
      <c r="F132" s="42"/>
      <c r="G132" s="34"/>
    </row>
    <row r="133" spans="1:7" s="36" customFormat="1" ht="14.1" customHeight="1">
      <c r="A133" s="46">
        <v>10</v>
      </c>
      <c r="B133" s="34" t="s">
        <v>37</v>
      </c>
      <c r="C133" s="41"/>
      <c r="D133" s="35"/>
      <c r="E133" s="41"/>
      <c r="F133" s="42"/>
      <c r="G133" s="19">
        <f>SUM(F134:F140)</f>
        <v>0</v>
      </c>
    </row>
    <row r="134" spans="1:7" s="36" customFormat="1" ht="14.1" customHeight="1">
      <c r="A134" s="17" t="s">
        <v>3</v>
      </c>
      <c r="B134" s="36" t="s">
        <v>38</v>
      </c>
      <c r="C134" s="41">
        <v>8</v>
      </c>
      <c r="D134" s="35" t="s">
        <v>31</v>
      </c>
      <c r="E134" s="41"/>
      <c r="F134" s="42"/>
      <c r="G134" s="19"/>
    </row>
    <row r="135" spans="1:7" s="36" customFormat="1" ht="14.1" customHeight="1">
      <c r="A135" s="17" t="s">
        <v>4</v>
      </c>
      <c r="B135" s="36" t="s">
        <v>39</v>
      </c>
      <c r="C135" s="41">
        <v>4</v>
      </c>
      <c r="D135" s="35" t="s">
        <v>31</v>
      </c>
      <c r="E135" s="41"/>
      <c r="F135" s="42"/>
      <c r="G135" s="34"/>
    </row>
    <row r="136" spans="1:7" s="36" customFormat="1" ht="14.1" customHeight="1">
      <c r="A136" s="17" t="s">
        <v>5</v>
      </c>
      <c r="B136" s="36" t="s">
        <v>85</v>
      </c>
      <c r="C136" s="41">
        <v>2</v>
      </c>
      <c r="D136" s="35" t="s">
        <v>31</v>
      </c>
      <c r="E136" s="41"/>
      <c r="F136" s="42"/>
      <c r="G136" s="34"/>
    </row>
    <row r="137" spans="1:7" s="36" customFormat="1" ht="14.1" customHeight="1">
      <c r="A137" s="17" t="s">
        <v>13</v>
      </c>
      <c r="B137" s="36" t="s">
        <v>40</v>
      </c>
      <c r="C137" s="41">
        <v>10</v>
      </c>
      <c r="D137" s="35" t="s">
        <v>31</v>
      </c>
      <c r="E137" s="41"/>
      <c r="F137" s="42"/>
      <c r="G137" s="34"/>
    </row>
    <row r="138" spans="1:7" s="36" customFormat="1" ht="14.1" customHeight="1">
      <c r="A138" s="17" t="s">
        <v>34</v>
      </c>
      <c r="B138" s="36" t="s">
        <v>84</v>
      </c>
      <c r="C138" s="41">
        <v>1</v>
      </c>
      <c r="D138" s="35" t="s">
        <v>31</v>
      </c>
      <c r="E138" s="41"/>
      <c r="F138" s="42"/>
      <c r="G138" s="34"/>
    </row>
    <row r="139" spans="1:7" s="36" customFormat="1" ht="14.1" customHeight="1">
      <c r="A139" s="17" t="s">
        <v>36</v>
      </c>
      <c r="B139" s="36" t="s">
        <v>100</v>
      </c>
      <c r="C139" s="41">
        <v>1</v>
      </c>
      <c r="D139" s="35" t="s">
        <v>11</v>
      </c>
      <c r="E139" s="41"/>
      <c r="F139" s="42"/>
      <c r="G139" s="34"/>
    </row>
    <row r="140" spans="1:7" s="36" customFormat="1" ht="14.1" customHeight="1">
      <c r="A140" s="17" t="s">
        <v>50</v>
      </c>
      <c r="B140" s="36" t="s">
        <v>87</v>
      </c>
      <c r="C140" s="41">
        <v>1</v>
      </c>
      <c r="D140" s="35" t="s">
        <v>11</v>
      </c>
      <c r="E140" s="41"/>
      <c r="F140" s="42"/>
      <c r="G140" s="34"/>
    </row>
    <row r="141" spans="1:7" s="36" customFormat="1" ht="14.1" customHeight="1">
      <c r="A141" s="17"/>
      <c r="C141" s="41"/>
      <c r="D141" s="35"/>
      <c r="E141" s="41"/>
      <c r="F141" s="42"/>
      <c r="G141" s="34"/>
    </row>
    <row r="142" spans="1:7" s="36" customFormat="1" ht="14.1" customHeight="1">
      <c r="A142" s="46">
        <v>11</v>
      </c>
      <c r="B142" s="18" t="s">
        <v>20</v>
      </c>
      <c r="C142" s="41"/>
      <c r="D142" s="35"/>
      <c r="E142" s="41"/>
      <c r="F142" s="42"/>
      <c r="G142" s="19">
        <f>SUM(F143:F143)</f>
        <v>0</v>
      </c>
    </row>
    <row r="143" spans="1:7" s="41" customFormat="1" ht="14.1" customHeight="1">
      <c r="A143" s="17" t="s">
        <v>3</v>
      </c>
      <c r="B143" s="41" t="s">
        <v>27</v>
      </c>
      <c r="C143" s="41">
        <v>513.6</v>
      </c>
      <c r="D143" s="45" t="s">
        <v>57</v>
      </c>
      <c r="F143" s="42"/>
      <c r="G143" s="18"/>
    </row>
    <row r="144" spans="1:7" s="41" customFormat="1" ht="14.1" customHeight="1">
      <c r="A144" s="17"/>
      <c r="D144" s="45"/>
      <c r="F144" s="42"/>
      <c r="G144" s="18"/>
    </row>
    <row r="145" spans="1:7" s="41" customFormat="1" ht="14.1" customHeight="1">
      <c r="A145" s="46">
        <v>12</v>
      </c>
      <c r="B145" s="18" t="s">
        <v>15</v>
      </c>
      <c r="C145" s="41">
        <v>1</v>
      </c>
      <c r="D145" s="45" t="s">
        <v>44</v>
      </c>
      <c r="F145" s="42">
        <f>C145*E145</f>
        <v>0</v>
      </c>
      <c r="G145" s="18">
        <f>F145</f>
        <v>0</v>
      </c>
    </row>
    <row r="146" spans="1:7" s="41" customFormat="1" ht="14.1" customHeight="1">
      <c r="A146" s="17"/>
      <c r="D146" s="45"/>
      <c r="F146" s="42"/>
      <c r="G146" s="18"/>
    </row>
    <row r="147" spans="1:7" s="41" customFormat="1" ht="14.1" customHeight="1">
      <c r="A147" s="17"/>
      <c r="D147" s="45"/>
      <c r="E147" s="18" t="s">
        <v>102</v>
      </c>
      <c r="F147" s="17" t="s">
        <v>8</v>
      </c>
      <c r="G147" s="18">
        <f>SUM(G76:G145)</f>
        <v>0</v>
      </c>
    </row>
    <row r="148" spans="1:7" s="41" customFormat="1" ht="14.1" customHeight="1" thickBot="1">
      <c r="A148" s="17"/>
      <c r="D148" s="45"/>
      <c r="F148" s="42"/>
      <c r="G148" s="18"/>
    </row>
    <row r="149" spans="1:7" s="41" customFormat="1" ht="14.1" customHeight="1" thickBot="1">
      <c r="A149" s="47" t="s">
        <v>97</v>
      </c>
      <c r="B149" s="48" t="s">
        <v>66</v>
      </c>
      <c r="D149" s="40"/>
      <c r="F149" s="17"/>
      <c r="G149" s="40"/>
    </row>
    <row r="150" spans="1:7" s="41" customFormat="1" ht="14.1" customHeight="1">
      <c r="A150" s="39">
        <v>1</v>
      </c>
      <c r="B150" s="40" t="s">
        <v>45</v>
      </c>
      <c r="D150" s="40"/>
      <c r="F150" s="17"/>
      <c r="G150" s="40">
        <f>F151</f>
        <v>0</v>
      </c>
    </row>
    <row r="151" spans="1:7" s="41" customFormat="1" ht="14.1" customHeight="1">
      <c r="A151" s="39" t="s">
        <v>3</v>
      </c>
      <c r="B151" s="43" t="s">
        <v>46</v>
      </c>
      <c r="C151" s="41">
        <v>1</v>
      </c>
      <c r="D151" s="43" t="s">
        <v>44</v>
      </c>
      <c r="F151" s="42"/>
      <c r="G151" s="40"/>
    </row>
    <row r="152" spans="1:7" s="41" customFormat="1" ht="14.1" customHeight="1">
      <c r="A152" s="39"/>
      <c r="B152" s="43"/>
      <c r="D152" s="43"/>
      <c r="F152" s="42"/>
      <c r="G152" s="40"/>
    </row>
    <row r="153" spans="1:7" s="41" customFormat="1" ht="14.1" customHeight="1">
      <c r="A153" s="17">
        <v>2</v>
      </c>
      <c r="B153" s="18" t="s">
        <v>22</v>
      </c>
      <c r="C153" s="43"/>
      <c r="D153" s="44"/>
      <c r="E153" s="43"/>
      <c r="F153" s="42"/>
      <c r="G153" s="18">
        <f>SUM(F155:F156)</f>
        <v>0</v>
      </c>
    </row>
    <row r="154" spans="1:7" s="41" customFormat="1" ht="14.1" customHeight="1">
      <c r="A154" s="17" t="s">
        <v>3</v>
      </c>
      <c r="B154" s="41" t="s">
        <v>52</v>
      </c>
      <c r="C154" s="43"/>
      <c r="D154" s="44"/>
      <c r="E154" s="43"/>
      <c r="F154" s="42"/>
      <c r="G154" s="18"/>
    </row>
    <row r="155" spans="1:7" s="41" customFormat="1" ht="14.1" customHeight="1">
      <c r="A155" s="17"/>
      <c r="B155" s="41" t="s">
        <v>171</v>
      </c>
      <c r="C155" s="43">
        <v>1</v>
      </c>
      <c r="D155" s="44" t="s">
        <v>44</v>
      </c>
      <c r="E155" s="43"/>
      <c r="F155" s="42"/>
      <c r="G155" s="18"/>
    </row>
    <row r="156" spans="1:7" s="41" customFormat="1" ht="14.1" customHeight="1">
      <c r="A156" s="17" t="s">
        <v>4</v>
      </c>
      <c r="B156" s="41" t="s">
        <v>25</v>
      </c>
      <c r="C156" s="43">
        <v>10</v>
      </c>
      <c r="D156" s="44" t="s">
        <v>53</v>
      </c>
      <c r="E156" s="43"/>
      <c r="F156" s="42"/>
      <c r="G156" s="18"/>
    </row>
    <row r="157" spans="1:7" s="41" customFormat="1" ht="14.1" customHeight="1">
      <c r="A157" s="17"/>
      <c r="C157" s="43"/>
      <c r="D157" s="44"/>
      <c r="E157" s="43"/>
      <c r="F157" s="42"/>
      <c r="G157" s="18"/>
    </row>
    <row r="158" spans="1:7" s="41" customFormat="1" ht="14.1" customHeight="1">
      <c r="A158" s="17">
        <v>3</v>
      </c>
      <c r="B158" s="18" t="s">
        <v>54</v>
      </c>
      <c r="C158" s="43"/>
      <c r="D158" s="44"/>
      <c r="E158" s="43"/>
      <c r="F158" s="42"/>
      <c r="G158" s="18">
        <f>SUM(F159:F160)</f>
        <v>0</v>
      </c>
    </row>
    <row r="159" spans="1:7" s="41" customFormat="1" ht="14.1" customHeight="1">
      <c r="A159" s="17" t="s">
        <v>3</v>
      </c>
      <c r="B159" s="41" t="s">
        <v>55</v>
      </c>
      <c r="C159" s="43">
        <v>0.33</v>
      </c>
      <c r="D159" s="44" t="s">
        <v>53</v>
      </c>
      <c r="E159" s="43"/>
      <c r="F159" s="42"/>
      <c r="G159" s="18"/>
    </row>
    <row r="160" spans="1:7" s="41" customFormat="1" ht="14.1" customHeight="1">
      <c r="A160" s="17" t="s">
        <v>4</v>
      </c>
      <c r="B160" s="41" t="s">
        <v>28</v>
      </c>
      <c r="C160" s="43">
        <v>0.5</v>
      </c>
      <c r="D160" s="44" t="s">
        <v>53</v>
      </c>
      <c r="E160" s="43"/>
      <c r="F160" s="42"/>
      <c r="G160" s="18"/>
    </row>
    <row r="161" spans="1:7" s="41" customFormat="1" ht="14.1" customHeight="1">
      <c r="A161" s="17"/>
      <c r="C161" s="43"/>
      <c r="D161" s="44"/>
      <c r="E161" s="43"/>
      <c r="F161" s="42"/>
      <c r="G161" s="18"/>
    </row>
    <row r="162" spans="1:7" s="41" customFormat="1" ht="14.1" customHeight="1">
      <c r="A162" s="17">
        <v>4</v>
      </c>
      <c r="B162" s="18" t="s">
        <v>16</v>
      </c>
      <c r="C162" s="43"/>
      <c r="D162" s="44"/>
      <c r="E162" s="43"/>
      <c r="F162" s="42"/>
      <c r="G162" s="18">
        <f>F163</f>
        <v>0</v>
      </c>
    </row>
    <row r="163" spans="1:7" s="41" customFormat="1" ht="14.1" customHeight="1">
      <c r="A163" s="17" t="s">
        <v>3</v>
      </c>
      <c r="B163" s="41" t="s">
        <v>56</v>
      </c>
      <c r="C163" s="43">
        <v>26.72</v>
      </c>
      <c r="D163" s="44" t="s">
        <v>57</v>
      </c>
      <c r="E163" s="43"/>
      <c r="F163" s="42"/>
      <c r="G163" s="18"/>
    </row>
    <row r="164" spans="1:7" s="41" customFormat="1" ht="14.1" customHeight="1">
      <c r="A164" s="17"/>
      <c r="C164" s="43"/>
      <c r="D164" s="44"/>
      <c r="E164" s="43"/>
      <c r="F164" s="42"/>
      <c r="G164" s="18"/>
    </row>
    <row r="165" spans="1:7" s="41" customFormat="1" ht="14.1" customHeight="1">
      <c r="A165" s="17">
        <v>5</v>
      </c>
      <c r="B165" s="18" t="s">
        <v>58</v>
      </c>
      <c r="C165" s="43"/>
      <c r="D165" s="44"/>
      <c r="E165" s="43"/>
      <c r="F165" s="42"/>
      <c r="G165" s="18">
        <f>SUM(F166:F168)</f>
        <v>0</v>
      </c>
    </row>
    <row r="166" spans="1:7" s="41" customFormat="1" ht="14.1" customHeight="1">
      <c r="A166" s="17" t="s">
        <v>3</v>
      </c>
      <c r="B166" s="41" t="s">
        <v>68</v>
      </c>
      <c r="C166" s="43">
        <v>26.72</v>
      </c>
      <c r="D166" s="44" t="s">
        <v>57</v>
      </c>
      <c r="E166" s="43"/>
      <c r="F166" s="42"/>
      <c r="G166" s="18"/>
    </row>
    <row r="167" spans="1:7" s="41" customFormat="1" ht="14.1" customHeight="1">
      <c r="A167" s="17" t="s">
        <v>4</v>
      </c>
      <c r="B167" s="41" t="s">
        <v>59</v>
      </c>
      <c r="C167" s="43">
        <v>26.72</v>
      </c>
      <c r="D167" s="44" t="s">
        <v>57</v>
      </c>
      <c r="E167" s="43"/>
      <c r="F167" s="42"/>
      <c r="G167" s="18"/>
    </row>
    <row r="168" spans="1:7" s="41" customFormat="1" ht="14.1" customHeight="1">
      <c r="A168" s="17" t="s">
        <v>5</v>
      </c>
      <c r="B168" s="41" t="s">
        <v>60</v>
      </c>
      <c r="C168" s="43">
        <v>3.35</v>
      </c>
      <c r="D168" s="44" t="s">
        <v>57</v>
      </c>
      <c r="E168" s="43"/>
      <c r="F168" s="42"/>
      <c r="G168" s="18"/>
    </row>
    <row r="169" spans="1:7" s="41" customFormat="1" ht="14.1" customHeight="1">
      <c r="A169" s="17"/>
      <c r="C169" s="43"/>
      <c r="D169" s="44"/>
      <c r="E169" s="43"/>
      <c r="F169" s="42"/>
      <c r="G169" s="18"/>
    </row>
    <row r="170" spans="1:7" s="41" customFormat="1" ht="14.1" customHeight="1">
      <c r="A170" s="17">
        <v>6</v>
      </c>
      <c r="B170" s="18" t="s">
        <v>61</v>
      </c>
      <c r="C170" s="43"/>
      <c r="D170" s="44"/>
      <c r="E170" s="43"/>
      <c r="F170" s="42"/>
      <c r="G170" s="18">
        <f>SUM(F172:F174)</f>
        <v>0</v>
      </c>
    </row>
    <row r="171" spans="1:7" s="41" customFormat="1" ht="14.1" customHeight="1">
      <c r="A171" s="17" t="s">
        <v>3</v>
      </c>
      <c r="B171" s="41" t="s">
        <v>62</v>
      </c>
      <c r="C171" s="43"/>
      <c r="D171" s="44"/>
      <c r="E171" s="43"/>
      <c r="F171" s="42"/>
      <c r="G171" s="18"/>
    </row>
    <row r="172" spans="1:7" s="41" customFormat="1" ht="14.1" customHeight="1">
      <c r="A172" s="17"/>
      <c r="B172" s="41" t="s">
        <v>67</v>
      </c>
      <c r="C172" s="43">
        <v>1</v>
      </c>
      <c r="D172" s="44" t="s">
        <v>63</v>
      </c>
      <c r="E172" s="43"/>
      <c r="F172" s="42"/>
      <c r="G172" s="18"/>
    </row>
    <row r="173" spans="1:7" s="41" customFormat="1" ht="14.1" customHeight="1">
      <c r="A173" s="17" t="s">
        <v>4</v>
      </c>
      <c r="B173" s="41" t="s">
        <v>64</v>
      </c>
      <c r="C173" s="43"/>
      <c r="D173" s="44"/>
      <c r="E173" s="43"/>
      <c r="F173" s="42"/>
      <c r="G173" s="18"/>
    </row>
    <row r="174" spans="1:7" s="41" customFormat="1" ht="14.1" customHeight="1">
      <c r="A174" s="17"/>
      <c r="B174" s="41" t="s">
        <v>65</v>
      </c>
      <c r="C174" s="43">
        <v>1</v>
      </c>
      <c r="D174" s="44" t="s">
        <v>63</v>
      </c>
      <c r="E174" s="43"/>
      <c r="F174" s="42"/>
      <c r="G174" s="18"/>
    </row>
    <row r="175" spans="1:7" s="41" customFormat="1" ht="14.1" customHeight="1">
      <c r="A175" s="17"/>
      <c r="C175" s="43"/>
      <c r="D175" s="44"/>
      <c r="E175" s="43"/>
      <c r="F175" s="42"/>
      <c r="G175" s="18"/>
    </row>
    <row r="176" spans="1:7" s="41" customFormat="1" ht="14.1" customHeight="1">
      <c r="A176" s="17"/>
      <c r="C176" s="43"/>
      <c r="D176" s="44"/>
      <c r="E176" s="18" t="s">
        <v>164</v>
      </c>
      <c r="F176" s="17" t="s">
        <v>8</v>
      </c>
      <c r="G176" s="18">
        <f>SUM(G149:G174)</f>
        <v>0</v>
      </c>
    </row>
    <row r="177" spans="1:7" s="41" customFormat="1" ht="14.1" customHeight="1">
      <c r="A177" s="17"/>
      <c r="C177" s="43"/>
      <c r="D177" s="44"/>
      <c r="E177" s="43"/>
      <c r="F177" s="42"/>
      <c r="G177" s="18"/>
    </row>
    <row r="178" spans="1:7" s="36" customFormat="1" ht="16.5" thickBot="1">
      <c r="D178" s="35"/>
      <c r="E178" s="18"/>
      <c r="F178" s="34"/>
      <c r="G178" s="19"/>
    </row>
    <row r="179" spans="1:7" s="41" customFormat="1" ht="14.1" customHeight="1" thickBot="1">
      <c r="A179" s="47" t="s">
        <v>146</v>
      </c>
      <c r="B179" s="72" t="s">
        <v>124</v>
      </c>
      <c r="D179" s="40"/>
      <c r="F179" s="42"/>
      <c r="G179" s="40"/>
    </row>
    <row r="180" spans="1:7" s="41" customFormat="1" ht="14.1" customHeight="1">
      <c r="A180" s="39">
        <v>1</v>
      </c>
      <c r="B180" s="40" t="s">
        <v>45</v>
      </c>
      <c r="D180" s="40"/>
      <c r="F180" s="42"/>
      <c r="G180" s="40">
        <f>SUM(F181:F181)</f>
        <v>0</v>
      </c>
    </row>
    <row r="181" spans="1:7" s="41" customFormat="1" ht="14.1" customHeight="1">
      <c r="A181" s="39" t="s">
        <v>3</v>
      </c>
      <c r="B181" s="41" t="s">
        <v>125</v>
      </c>
      <c r="C181" s="43">
        <v>1</v>
      </c>
      <c r="D181" s="44" t="s">
        <v>44</v>
      </c>
      <c r="E181" s="43"/>
      <c r="F181" s="42"/>
      <c r="G181" s="18"/>
    </row>
    <row r="182" spans="1:7" s="41" customFormat="1" ht="14.1" customHeight="1">
      <c r="A182" s="39"/>
      <c r="C182" s="43"/>
      <c r="D182" s="44"/>
      <c r="E182" s="43"/>
      <c r="F182" s="42"/>
      <c r="G182" s="18"/>
    </row>
    <row r="183" spans="1:7" s="41" customFormat="1" ht="14.1" customHeight="1">
      <c r="A183" s="39">
        <v>2</v>
      </c>
      <c r="B183" s="18" t="s">
        <v>172</v>
      </c>
      <c r="C183" s="43"/>
      <c r="D183" s="44"/>
      <c r="E183" s="43"/>
      <c r="F183" s="42"/>
      <c r="G183" s="18">
        <f>SUM(F184:F189)</f>
        <v>0</v>
      </c>
    </row>
    <row r="184" spans="1:7" s="41" customFormat="1" ht="14.1" customHeight="1">
      <c r="A184" s="39" t="s">
        <v>3</v>
      </c>
      <c r="B184" s="41" t="s">
        <v>122</v>
      </c>
      <c r="C184" s="43">
        <v>3</v>
      </c>
      <c r="D184" s="44" t="s">
        <v>31</v>
      </c>
      <c r="E184" s="43"/>
      <c r="F184" s="42"/>
      <c r="G184" s="18"/>
    </row>
    <row r="185" spans="1:7" s="41" customFormat="1" ht="14.1" customHeight="1">
      <c r="A185" s="39" t="s">
        <v>4</v>
      </c>
      <c r="B185" s="41" t="s">
        <v>126</v>
      </c>
      <c r="C185" s="43">
        <v>4</v>
      </c>
      <c r="D185" s="44" t="s">
        <v>31</v>
      </c>
      <c r="E185" s="43"/>
      <c r="F185" s="42"/>
      <c r="G185" s="18"/>
    </row>
    <row r="186" spans="1:7" s="41" customFormat="1" ht="14.1" customHeight="1">
      <c r="A186" s="39" t="s">
        <v>5</v>
      </c>
      <c r="B186" s="41" t="s">
        <v>32</v>
      </c>
      <c r="C186" s="43">
        <v>4</v>
      </c>
      <c r="D186" s="44" t="s">
        <v>31</v>
      </c>
      <c r="E186" s="43"/>
      <c r="F186" s="42"/>
      <c r="G186" s="18"/>
    </row>
    <row r="187" spans="1:7" s="41" customFormat="1" ht="14.1" customHeight="1">
      <c r="A187" s="39" t="s">
        <v>13</v>
      </c>
      <c r="B187" s="41" t="s">
        <v>127</v>
      </c>
      <c r="C187" s="43">
        <v>2</v>
      </c>
      <c r="D187" s="44" t="s">
        <v>31</v>
      </c>
      <c r="E187" s="43"/>
      <c r="F187" s="42"/>
      <c r="G187" s="18"/>
    </row>
    <row r="188" spans="1:7" s="41" customFormat="1" ht="14.1" customHeight="1">
      <c r="A188" s="39" t="s">
        <v>34</v>
      </c>
      <c r="B188" s="41" t="s">
        <v>128</v>
      </c>
      <c r="C188" s="43">
        <v>1</v>
      </c>
      <c r="D188" s="44" t="s">
        <v>44</v>
      </c>
      <c r="E188" s="43"/>
      <c r="F188" s="42"/>
      <c r="G188" s="18"/>
    </row>
    <row r="189" spans="1:7" s="41" customFormat="1" ht="14.1" customHeight="1">
      <c r="A189" s="39" t="s">
        <v>36</v>
      </c>
      <c r="B189" s="41" t="s">
        <v>129</v>
      </c>
      <c r="C189" s="43">
        <v>3</v>
      </c>
      <c r="D189" s="44" t="s">
        <v>31</v>
      </c>
      <c r="E189" s="43"/>
      <c r="F189" s="42"/>
      <c r="G189" s="18"/>
    </row>
    <row r="190" spans="1:7" s="41" customFormat="1" ht="14.1" customHeight="1">
      <c r="A190" s="39"/>
      <c r="C190" s="43"/>
      <c r="D190" s="44"/>
      <c r="E190" s="43"/>
      <c r="F190" s="42"/>
      <c r="G190" s="18"/>
    </row>
    <row r="191" spans="1:7" s="41" customFormat="1" ht="14.1" customHeight="1">
      <c r="A191" s="39">
        <v>3</v>
      </c>
      <c r="B191" s="18" t="s">
        <v>37</v>
      </c>
      <c r="C191" s="43"/>
      <c r="D191" s="44"/>
      <c r="E191" s="43"/>
      <c r="F191" s="42"/>
      <c r="G191" s="18">
        <f>SUM(F192:F195)</f>
        <v>0</v>
      </c>
    </row>
    <row r="192" spans="1:7" s="41" customFormat="1" ht="14.1" customHeight="1">
      <c r="A192" s="39" t="s">
        <v>3</v>
      </c>
      <c r="B192" s="41" t="s">
        <v>138</v>
      </c>
      <c r="C192" s="43">
        <v>4</v>
      </c>
      <c r="D192" s="44" t="s">
        <v>31</v>
      </c>
      <c r="E192" s="43"/>
      <c r="F192" s="42"/>
      <c r="G192" s="18"/>
    </row>
    <row r="193" spans="1:7" s="41" customFormat="1" ht="14.1" customHeight="1">
      <c r="A193" s="39" t="s">
        <v>4</v>
      </c>
      <c r="B193" s="41" t="s">
        <v>139</v>
      </c>
      <c r="C193" s="43">
        <v>3</v>
      </c>
      <c r="D193" s="44" t="s">
        <v>31</v>
      </c>
      <c r="E193" s="43"/>
      <c r="F193" s="42"/>
      <c r="G193" s="18"/>
    </row>
    <row r="194" spans="1:7" s="41" customFormat="1" ht="14.1" customHeight="1">
      <c r="A194" s="39" t="s">
        <v>5</v>
      </c>
      <c r="B194" s="41" t="s">
        <v>40</v>
      </c>
      <c r="C194" s="43">
        <v>6</v>
      </c>
      <c r="D194" s="44" t="s">
        <v>31</v>
      </c>
      <c r="E194" s="43"/>
      <c r="F194" s="42"/>
      <c r="G194" s="18"/>
    </row>
    <row r="195" spans="1:7" s="41" customFormat="1" ht="14.1" customHeight="1">
      <c r="A195" s="39" t="s">
        <v>13</v>
      </c>
      <c r="B195" s="41" t="s">
        <v>140</v>
      </c>
      <c r="C195" s="43">
        <v>1</v>
      </c>
      <c r="D195" s="44" t="s">
        <v>44</v>
      </c>
      <c r="E195" s="43"/>
      <c r="F195" s="42"/>
      <c r="G195" s="18"/>
    </row>
    <row r="196" spans="1:7" s="41" customFormat="1" ht="14.1" customHeight="1">
      <c r="A196" s="39"/>
      <c r="C196" s="43"/>
      <c r="D196" s="44"/>
      <c r="E196" s="43"/>
      <c r="F196" s="42"/>
      <c r="G196" s="18"/>
    </row>
    <row r="197" spans="1:7" s="41" customFormat="1" ht="14.1" customHeight="1">
      <c r="A197" s="39">
        <v>4</v>
      </c>
      <c r="B197" s="18" t="s">
        <v>30</v>
      </c>
      <c r="C197" s="43"/>
      <c r="D197" s="44"/>
      <c r="E197" s="43"/>
      <c r="F197" s="42"/>
      <c r="G197" s="18">
        <f>SUM(F198:F200)</f>
        <v>0</v>
      </c>
    </row>
    <row r="198" spans="1:7" s="41" customFormat="1" ht="14.1" customHeight="1">
      <c r="A198" s="39" t="s">
        <v>3</v>
      </c>
      <c r="B198" s="41" t="s">
        <v>130</v>
      </c>
      <c r="C198" s="43">
        <v>2</v>
      </c>
      <c r="D198" s="44" t="s">
        <v>31</v>
      </c>
      <c r="E198" s="43"/>
      <c r="F198" s="42"/>
      <c r="G198" s="18"/>
    </row>
    <row r="199" spans="1:7" s="41" customFormat="1" ht="14.1" customHeight="1">
      <c r="A199" s="39" t="s">
        <v>4</v>
      </c>
      <c r="B199" s="41" t="s">
        <v>131</v>
      </c>
      <c r="C199" s="43">
        <v>4</v>
      </c>
      <c r="D199" s="44" t="s">
        <v>31</v>
      </c>
      <c r="E199" s="43"/>
      <c r="F199" s="42"/>
      <c r="G199" s="18"/>
    </row>
    <row r="200" spans="1:7" s="41" customFormat="1" ht="14.1" customHeight="1">
      <c r="A200" s="39" t="s">
        <v>5</v>
      </c>
      <c r="B200" s="41" t="s">
        <v>136</v>
      </c>
      <c r="C200" s="43">
        <v>14.58</v>
      </c>
      <c r="D200" s="44" t="s">
        <v>49</v>
      </c>
      <c r="E200" s="43"/>
      <c r="F200" s="42"/>
      <c r="G200" s="18"/>
    </row>
    <row r="201" spans="1:7" s="41" customFormat="1" ht="14.1" customHeight="1">
      <c r="A201" s="39"/>
      <c r="B201" s="41" t="s">
        <v>137</v>
      </c>
      <c r="C201" s="43"/>
      <c r="D201" s="44"/>
      <c r="E201" s="43"/>
      <c r="F201" s="42"/>
      <c r="G201" s="18"/>
    </row>
    <row r="202" spans="1:7" s="41" customFormat="1" ht="14.1" customHeight="1">
      <c r="A202" s="39"/>
      <c r="C202" s="43"/>
      <c r="D202" s="44"/>
      <c r="E202" s="43"/>
      <c r="F202" s="42"/>
      <c r="G202" s="18"/>
    </row>
    <row r="203" spans="1:7" s="41" customFormat="1" ht="14.1" customHeight="1">
      <c r="A203" s="39">
        <v>5</v>
      </c>
      <c r="B203" s="18" t="s">
        <v>132</v>
      </c>
      <c r="C203" s="43"/>
      <c r="D203" s="44"/>
      <c r="E203" s="43"/>
      <c r="F203" s="42"/>
      <c r="G203" s="18">
        <f>SUM(F204:F205)</f>
        <v>0</v>
      </c>
    </row>
    <row r="204" spans="1:7" s="41" customFormat="1" ht="14.1" customHeight="1">
      <c r="A204" s="39" t="s">
        <v>3</v>
      </c>
      <c r="B204" s="41" t="s">
        <v>219</v>
      </c>
      <c r="C204" s="43">
        <v>35</v>
      </c>
      <c r="D204" s="44" t="s">
        <v>49</v>
      </c>
      <c r="E204" s="43"/>
      <c r="F204" s="42"/>
      <c r="G204" s="18"/>
    </row>
    <row r="205" spans="1:7" s="41" customFormat="1" ht="14.1" customHeight="1">
      <c r="A205" s="39" t="s">
        <v>4</v>
      </c>
      <c r="B205" s="41" t="s">
        <v>133</v>
      </c>
      <c r="C205" s="43">
        <v>1</v>
      </c>
      <c r="D205" s="44" t="s">
        <v>44</v>
      </c>
      <c r="E205" s="43"/>
      <c r="F205" s="42"/>
      <c r="G205" s="18"/>
    </row>
    <row r="206" spans="1:7" s="41" customFormat="1" ht="14.1" customHeight="1">
      <c r="A206" s="39"/>
      <c r="C206" s="43"/>
      <c r="D206" s="44"/>
      <c r="E206" s="43"/>
      <c r="F206" s="42"/>
      <c r="G206" s="18"/>
    </row>
    <row r="207" spans="1:7" s="41" customFormat="1" ht="14.1" customHeight="1">
      <c r="A207" s="39">
        <v>6</v>
      </c>
      <c r="B207" s="18" t="s">
        <v>20</v>
      </c>
      <c r="C207" s="43"/>
      <c r="D207" s="44"/>
      <c r="E207" s="43"/>
      <c r="F207" s="42"/>
      <c r="G207" s="18">
        <f>SUM(F208:F209)</f>
        <v>0</v>
      </c>
    </row>
    <row r="208" spans="1:7" s="41" customFormat="1" ht="14.1" customHeight="1">
      <c r="A208" s="39" t="s">
        <v>3</v>
      </c>
      <c r="B208" s="41" t="s">
        <v>134</v>
      </c>
      <c r="C208" s="43">
        <v>156.69999999999999</v>
      </c>
      <c r="D208" s="44" t="s">
        <v>49</v>
      </c>
      <c r="E208" s="43"/>
      <c r="F208" s="42"/>
      <c r="G208" s="18"/>
    </row>
    <row r="209" spans="1:7" s="41" customFormat="1" ht="14.1" customHeight="1">
      <c r="A209" s="39" t="s">
        <v>4</v>
      </c>
      <c r="B209" s="41" t="s">
        <v>135</v>
      </c>
      <c r="C209" s="43">
        <v>35</v>
      </c>
      <c r="D209" s="44" t="s">
        <v>49</v>
      </c>
      <c r="E209" s="43"/>
      <c r="F209" s="42"/>
      <c r="G209" s="18"/>
    </row>
    <row r="210" spans="1:7" s="41" customFormat="1" ht="14.1" customHeight="1">
      <c r="A210" s="39"/>
      <c r="C210" s="43"/>
      <c r="D210" s="44"/>
      <c r="E210" s="43"/>
      <c r="F210" s="42"/>
      <c r="G210" s="18"/>
    </row>
    <row r="211" spans="1:7" s="41" customFormat="1" ht="14.1" customHeight="1">
      <c r="A211" s="17"/>
      <c r="C211" s="43"/>
      <c r="D211" s="44"/>
      <c r="E211" s="18" t="s">
        <v>103</v>
      </c>
      <c r="F211" s="17" t="s">
        <v>8</v>
      </c>
      <c r="G211" s="18">
        <f>SUM(G179:G209)</f>
        <v>0</v>
      </c>
    </row>
    <row r="212" spans="1:7" s="41" customFormat="1" ht="14.1" customHeight="1">
      <c r="A212" s="17"/>
      <c r="C212" s="43"/>
      <c r="D212" s="44"/>
      <c r="E212" s="18"/>
      <c r="F212" s="17"/>
      <c r="G212" s="18"/>
    </row>
    <row r="213" spans="1:7" s="41" customFormat="1" ht="14.1" customHeight="1">
      <c r="A213" s="39" t="s">
        <v>176</v>
      </c>
      <c r="B213" s="49" t="s">
        <v>141</v>
      </c>
      <c r="C213" s="43"/>
      <c r="D213" s="44"/>
      <c r="E213" s="43"/>
      <c r="F213" s="42"/>
      <c r="G213" s="18"/>
    </row>
    <row r="214" spans="1:7" s="41" customFormat="1" ht="14.1" customHeight="1">
      <c r="A214" s="39">
        <v>1</v>
      </c>
      <c r="B214" s="18" t="s">
        <v>45</v>
      </c>
      <c r="C214" s="43"/>
      <c r="D214" s="44"/>
      <c r="E214" s="43"/>
      <c r="F214" s="42"/>
      <c r="G214" s="18">
        <f>F215</f>
        <v>0</v>
      </c>
    </row>
    <row r="215" spans="1:7" s="41" customFormat="1" ht="14.1" customHeight="1">
      <c r="A215" s="39" t="s">
        <v>3</v>
      </c>
      <c r="B215" s="41" t="s">
        <v>125</v>
      </c>
      <c r="C215" s="43">
        <v>1</v>
      </c>
      <c r="D215" s="44" t="s">
        <v>44</v>
      </c>
      <c r="E215" s="43"/>
      <c r="F215" s="42"/>
      <c r="G215" s="18"/>
    </row>
    <row r="216" spans="1:7" s="41" customFormat="1" ht="14.1" customHeight="1">
      <c r="A216" s="39"/>
      <c r="C216" s="43"/>
      <c r="D216" s="44"/>
      <c r="E216" s="43"/>
      <c r="F216" s="42"/>
      <c r="G216" s="18"/>
    </row>
    <row r="217" spans="1:7" s="41" customFormat="1" ht="14.1" customHeight="1">
      <c r="A217" s="39">
        <v>2</v>
      </c>
      <c r="B217" s="18" t="s">
        <v>22</v>
      </c>
      <c r="C217" s="43"/>
      <c r="D217" s="44"/>
      <c r="E217" s="43"/>
      <c r="F217" s="42"/>
      <c r="G217" s="18">
        <f>F218</f>
        <v>0</v>
      </c>
    </row>
    <row r="218" spans="1:7" s="41" customFormat="1" ht="14.1" customHeight="1">
      <c r="A218" s="39" t="s">
        <v>3</v>
      </c>
      <c r="B218" s="41" t="s">
        <v>173</v>
      </c>
      <c r="C218" s="81">
        <v>3000</v>
      </c>
      <c r="D218" s="44" t="s">
        <v>57</v>
      </c>
      <c r="E218" s="43"/>
      <c r="F218" s="42"/>
      <c r="G218" s="18"/>
    </row>
    <row r="219" spans="1:7" s="41" customFormat="1" ht="14.1" customHeight="1">
      <c r="A219" s="39"/>
      <c r="C219" s="43"/>
      <c r="D219" s="44"/>
      <c r="E219" s="43"/>
      <c r="F219" s="42"/>
      <c r="G219" s="18"/>
    </row>
    <row r="220" spans="1:7" s="41" customFormat="1" ht="14.1" customHeight="1">
      <c r="A220" s="39">
        <v>3</v>
      </c>
      <c r="B220" s="18" t="s">
        <v>37</v>
      </c>
      <c r="C220" s="43"/>
      <c r="D220" s="44"/>
      <c r="E220" s="43"/>
      <c r="F220" s="50"/>
      <c r="G220" s="18">
        <f>SUM(F221:F249)</f>
        <v>0</v>
      </c>
    </row>
    <row r="221" spans="1:7" s="41" customFormat="1" ht="15.75" customHeight="1">
      <c r="A221" s="39" t="s">
        <v>3</v>
      </c>
      <c r="B221" s="51" t="s">
        <v>196</v>
      </c>
      <c r="C221" s="52">
        <v>1</v>
      </c>
      <c r="D221" s="53" t="s">
        <v>31</v>
      </c>
      <c r="E221" s="54"/>
      <c r="F221" s="42"/>
      <c r="G221" s="18"/>
    </row>
    <row r="222" spans="1:7" s="41" customFormat="1" ht="15.75" customHeight="1">
      <c r="A222" s="39"/>
      <c r="B222" s="55" t="s">
        <v>195</v>
      </c>
      <c r="C222" s="56"/>
      <c r="D222" s="57"/>
      <c r="E222" s="58"/>
      <c r="F222" s="42"/>
      <c r="G222" s="18"/>
    </row>
    <row r="223" spans="1:7" s="41" customFormat="1" ht="15.75" customHeight="1">
      <c r="A223" s="39" t="s">
        <v>4</v>
      </c>
      <c r="B223" s="55" t="s">
        <v>178</v>
      </c>
      <c r="C223" s="56">
        <v>1</v>
      </c>
      <c r="D223" s="59" t="s">
        <v>31</v>
      </c>
      <c r="E223" s="58"/>
      <c r="F223" s="42"/>
      <c r="G223" s="18"/>
    </row>
    <row r="224" spans="1:7" s="41" customFormat="1" ht="15.75" customHeight="1">
      <c r="A224" s="39" t="s">
        <v>5</v>
      </c>
      <c r="B224" s="60" t="s">
        <v>179</v>
      </c>
      <c r="C224" s="61">
        <v>1</v>
      </c>
      <c r="D224" s="61" t="s">
        <v>31</v>
      </c>
      <c r="E224" s="58"/>
      <c r="F224" s="42"/>
      <c r="G224" s="18"/>
    </row>
    <row r="225" spans="1:7" s="41" customFormat="1" ht="15.75" customHeight="1">
      <c r="A225" s="39" t="s">
        <v>13</v>
      </c>
      <c r="B225" s="60" t="s">
        <v>180</v>
      </c>
      <c r="C225" s="62">
        <v>1</v>
      </c>
      <c r="D225" s="59" t="s">
        <v>31</v>
      </c>
      <c r="E225" s="58"/>
      <c r="F225" s="42"/>
      <c r="G225" s="18"/>
    </row>
    <row r="226" spans="1:7" s="41" customFormat="1" ht="15.75" customHeight="1">
      <c r="A226" s="39" t="s">
        <v>34</v>
      </c>
      <c r="B226" s="60" t="s">
        <v>203</v>
      </c>
      <c r="C226" s="62">
        <v>1</v>
      </c>
      <c r="D226" s="57" t="s">
        <v>31</v>
      </c>
      <c r="E226" s="58"/>
      <c r="F226" s="42"/>
      <c r="G226" s="18"/>
    </row>
    <row r="227" spans="1:7" s="41" customFormat="1" ht="15.75" customHeight="1">
      <c r="A227" s="39"/>
      <c r="B227" s="60" t="s">
        <v>202</v>
      </c>
      <c r="C227" s="62"/>
      <c r="D227" s="57"/>
      <c r="E227" s="58"/>
      <c r="F227" s="42"/>
      <c r="G227" s="18"/>
    </row>
    <row r="228" spans="1:7" s="41" customFormat="1" ht="15.75" customHeight="1">
      <c r="A228" s="39" t="s">
        <v>36</v>
      </c>
      <c r="B228" s="60" t="s">
        <v>181</v>
      </c>
      <c r="C228" s="62">
        <v>1</v>
      </c>
      <c r="D228" s="57" t="s">
        <v>31</v>
      </c>
      <c r="E228" s="58"/>
      <c r="F228" s="42"/>
      <c r="G228" s="18"/>
    </row>
    <row r="229" spans="1:7" s="41" customFormat="1" ht="15.75" customHeight="1">
      <c r="A229" s="39" t="s">
        <v>50</v>
      </c>
      <c r="B229" s="60" t="s">
        <v>212</v>
      </c>
      <c r="C229" s="56">
        <v>160</v>
      </c>
      <c r="D229" s="59" t="s">
        <v>31</v>
      </c>
      <c r="E229" s="58"/>
      <c r="F229" s="42"/>
      <c r="G229" s="18"/>
    </row>
    <row r="230" spans="1:7" s="41" customFormat="1" ht="15.75" customHeight="1">
      <c r="A230" s="39" t="s">
        <v>51</v>
      </c>
      <c r="B230" s="60" t="s">
        <v>213</v>
      </c>
      <c r="C230" s="59">
        <v>85</v>
      </c>
      <c r="D230" s="61" t="s">
        <v>31</v>
      </c>
      <c r="E230" s="63"/>
      <c r="F230" s="42"/>
      <c r="G230" s="18"/>
    </row>
    <row r="231" spans="1:7" s="41" customFormat="1" ht="15.75" customHeight="1">
      <c r="A231" s="39" t="s">
        <v>79</v>
      </c>
      <c r="B231" s="60" t="s">
        <v>214</v>
      </c>
      <c r="C231" s="59">
        <v>2000</v>
      </c>
      <c r="D231" s="61" t="s">
        <v>182</v>
      </c>
      <c r="E231" s="58"/>
      <c r="F231" s="42"/>
      <c r="G231" s="18"/>
    </row>
    <row r="232" spans="1:7" s="41" customFormat="1" ht="15.75" customHeight="1">
      <c r="A232" s="39" t="s">
        <v>204</v>
      </c>
      <c r="B232" s="60" t="s">
        <v>215</v>
      </c>
      <c r="C232" s="59">
        <v>1</v>
      </c>
      <c r="D232" s="61" t="s">
        <v>31</v>
      </c>
      <c r="E232" s="64"/>
      <c r="F232" s="42"/>
      <c r="G232" s="18"/>
    </row>
    <row r="233" spans="1:7" s="41" customFormat="1" ht="15.75" customHeight="1">
      <c r="A233" s="39" t="s">
        <v>80</v>
      </c>
      <c r="B233" s="60" t="s">
        <v>183</v>
      </c>
      <c r="C233" s="59">
        <v>200</v>
      </c>
      <c r="D233" s="61" t="s">
        <v>182</v>
      </c>
      <c r="E233" s="63"/>
      <c r="F233" s="42"/>
      <c r="G233" s="18"/>
    </row>
    <row r="234" spans="1:7" s="41" customFormat="1" ht="15.75" customHeight="1">
      <c r="A234" s="39" t="s">
        <v>81</v>
      </c>
      <c r="B234" s="60" t="s">
        <v>184</v>
      </c>
      <c r="C234" s="62">
        <v>600</v>
      </c>
      <c r="D234" s="59" t="s">
        <v>182</v>
      </c>
      <c r="E234" s="58"/>
      <c r="F234" s="42"/>
      <c r="G234" s="18"/>
    </row>
    <row r="235" spans="1:7" s="41" customFormat="1" ht="15.75" customHeight="1">
      <c r="A235" s="39" t="s">
        <v>197</v>
      </c>
      <c r="B235" s="60" t="s">
        <v>185</v>
      </c>
      <c r="C235" s="62">
        <v>1</v>
      </c>
      <c r="D235" s="59" t="s">
        <v>31</v>
      </c>
      <c r="E235" s="58"/>
      <c r="F235" s="42"/>
      <c r="G235" s="18"/>
    </row>
    <row r="236" spans="1:7" s="41" customFormat="1" ht="15.75" customHeight="1">
      <c r="A236" s="39" t="s">
        <v>201</v>
      </c>
      <c r="B236" s="60" t="s">
        <v>186</v>
      </c>
      <c r="C236" s="59">
        <v>2</v>
      </c>
      <c r="D236" s="61" t="s">
        <v>31</v>
      </c>
      <c r="E236" s="63"/>
      <c r="F236" s="42"/>
      <c r="G236" s="18"/>
    </row>
    <row r="237" spans="1:7" s="41" customFormat="1" ht="15.75" customHeight="1">
      <c r="A237" s="39" t="s">
        <v>109</v>
      </c>
      <c r="B237" s="60" t="s">
        <v>187</v>
      </c>
      <c r="C237" s="62">
        <v>1</v>
      </c>
      <c r="D237" s="59" t="s">
        <v>31</v>
      </c>
      <c r="E237" s="58"/>
      <c r="F237" s="42"/>
      <c r="G237" s="18"/>
    </row>
    <row r="238" spans="1:7" s="41" customFormat="1" ht="15.75" customHeight="1">
      <c r="A238" s="39" t="s">
        <v>83</v>
      </c>
      <c r="B238" s="60" t="s">
        <v>188</v>
      </c>
      <c r="C238" s="59">
        <v>1</v>
      </c>
      <c r="D238" s="61" t="s">
        <v>31</v>
      </c>
      <c r="E238" s="63"/>
      <c r="F238" s="42"/>
      <c r="G238" s="18"/>
    </row>
    <row r="239" spans="1:7" s="41" customFormat="1" ht="15.75" customHeight="1">
      <c r="A239" s="39" t="s">
        <v>123</v>
      </c>
      <c r="B239" s="60" t="s">
        <v>189</v>
      </c>
      <c r="C239" s="62">
        <v>500</v>
      </c>
      <c r="D239" s="59" t="s">
        <v>182</v>
      </c>
      <c r="E239" s="58"/>
      <c r="F239" s="42"/>
      <c r="G239" s="18"/>
    </row>
    <row r="240" spans="1:7" s="41" customFormat="1" ht="15.75" customHeight="1">
      <c r="A240" s="39" t="s">
        <v>205</v>
      </c>
      <c r="B240" s="60" t="s">
        <v>190</v>
      </c>
      <c r="C240" s="59">
        <v>24</v>
      </c>
      <c r="D240" s="61" t="s">
        <v>31</v>
      </c>
      <c r="E240" s="63"/>
      <c r="F240" s="42"/>
      <c r="G240" s="18"/>
    </row>
    <row r="241" spans="1:7" s="41" customFormat="1" ht="15.75" customHeight="1">
      <c r="A241" s="39" t="s">
        <v>199</v>
      </c>
      <c r="B241" s="60" t="s">
        <v>191</v>
      </c>
      <c r="C241" s="62">
        <v>10</v>
      </c>
      <c r="D241" s="59" t="s">
        <v>31</v>
      </c>
      <c r="E241" s="58"/>
      <c r="F241" s="42"/>
      <c r="G241" s="18"/>
    </row>
    <row r="242" spans="1:7" s="41" customFormat="1" ht="15.75" customHeight="1">
      <c r="A242" s="39" t="s">
        <v>200</v>
      </c>
      <c r="B242" s="60" t="s">
        <v>192</v>
      </c>
      <c r="C242" s="62">
        <v>20</v>
      </c>
      <c r="D242" s="59" t="s">
        <v>31</v>
      </c>
      <c r="E242" s="58"/>
      <c r="F242" s="42"/>
      <c r="G242" s="18"/>
    </row>
    <row r="243" spans="1:7" s="41" customFormat="1" ht="15.75" customHeight="1">
      <c r="A243" s="39" t="s">
        <v>198</v>
      </c>
      <c r="B243" s="60" t="s">
        <v>211</v>
      </c>
      <c r="C243" s="59">
        <v>15</v>
      </c>
      <c r="D243" s="61" t="s">
        <v>31</v>
      </c>
      <c r="E243" s="63"/>
      <c r="F243" s="42"/>
      <c r="G243" s="18"/>
    </row>
    <row r="244" spans="1:7" s="41" customFormat="1" ht="15.75" customHeight="1">
      <c r="A244" s="39" t="s">
        <v>9</v>
      </c>
      <c r="B244" s="60" t="s">
        <v>193</v>
      </c>
      <c r="C244" s="62">
        <v>20</v>
      </c>
      <c r="D244" s="59" t="s">
        <v>31</v>
      </c>
      <c r="E244" s="58"/>
      <c r="F244" s="42"/>
      <c r="G244" s="18"/>
    </row>
    <row r="245" spans="1:7" s="41" customFormat="1" ht="15.75" customHeight="1">
      <c r="A245" s="39" t="s">
        <v>206</v>
      </c>
      <c r="B245" s="60" t="s">
        <v>194</v>
      </c>
      <c r="C245" s="43">
        <v>12</v>
      </c>
      <c r="D245" s="44" t="s">
        <v>31</v>
      </c>
      <c r="E245" s="65"/>
      <c r="F245" s="42"/>
      <c r="G245" s="18"/>
    </row>
    <row r="246" spans="1:7" s="41" customFormat="1" ht="15.75" customHeight="1">
      <c r="A246" s="39" t="s">
        <v>207</v>
      </c>
      <c r="B246" s="60" t="s">
        <v>209</v>
      </c>
      <c r="C246" s="43">
        <v>24</v>
      </c>
      <c r="D246" s="44" t="s">
        <v>86</v>
      </c>
      <c r="E246" s="43"/>
      <c r="F246" s="42"/>
      <c r="G246" s="18"/>
    </row>
    <row r="247" spans="1:7" s="41" customFormat="1" ht="14.1" customHeight="1">
      <c r="A247" s="39"/>
      <c r="B247" s="41" t="s">
        <v>216</v>
      </c>
      <c r="C247" s="43"/>
      <c r="D247" s="44"/>
      <c r="E247" s="43"/>
      <c r="F247" s="42"/>
      <c r="G247" s="18"/>
    </row>
    <row r="248" spans="1:7" s="41" customFormat="1" ht="14.1" customHeight="1">
      <c r="A248" s="39" t="s">
        <v>208</v>
      </c>
      <c r="B248" s="41" t="s">
        <v>217</v>
      </c>
      <c r="C248" s="43">
        <v>1</v>
      </c>
      <c r="D248" s="44" t="s">
        <v>44</v>
      </c>
      <c r="E248" s="43"/>
      <c r="F248" s="42"/>
      <c r="G248" s="18"/>
    </row>
    <row r="249" spans="1:7" s="41" customFormat="1" ht="14.1" customHeight="1">
      <c r="A249" s="39" t="s">
        <v>210</v>
      </c>
      <c r="B249" s="41" t="s">
        <v>238</v>
      </c>
      <c r="C249" s="43">
        <v>1</v>
      </c>
      <c r="D249" s="44" t="s">
        <v>44</v>
      </c>
      <c r="E249" s="66"/>
      <c r="F249" s="42"/>
      <c r="G249" s="18"/>
    </row>
    <row r="250" spans="1:7" s="41" customFormat="1" ht="14.1" customHeight="1">
      <c r="A250" s="39"/>
      <c r="C250" s="43"/>
      <c r="D250" s="44"/>
      <c r="E250" s="43"/>
      <c r="F250" s="42"/>
      <c r="G250" s="18"/>
    </row>
    <row r="251" spans="1:7" s="41" customFormat="1" ht="14.1" customHeight="1">
      <c r="A251" s="39">
        <v>4</v>
      </c>
      <c r="B251" s="18" t="s">
        <v>94</v>
      </c>
      <c r="C251" s="43"/>
      <c r="D251" s="44"/>
      <c r="E251" s="43"/>
      <c r="F251" s="42"/>
      <c r="G251" s="18">
        <f>SUM(F253:F255)</f>
        <v>0</v>
      </c>
    </row>
    <row r="252" spans="1:7" s="41" customFormat="1" ht="14.1" customHeight="1">
      <c r="A252" s="39" t="s">
        <v>3</v>
      </c>
      <c r="B252" s="41" t="s">
        <v>223</v>
      </c>
      <c r="C252" s="43"/>
      <c r="D252" s="44"/>
      <c r="E252" s="43"/>
      <c r="F252" s="42"/>
      <c r="G252" s="18"/>
    </row>
    <row r="253" spans="1:7" s="41" customFormat="1" ht="14.1" customHeight="1">
      <c r="A253" s="39"/>
      <c r="B253" s="41" t="s">
        <v>224</v>
      </c>
      <c r="C253" s="43">
        <v>2</v>
      </c>
      <c r="D253" s="44" t="s">
        <v>31</v>
      </c>
      <c r="E253" s="43"/>
      <c r="F253" s="42"/>
      <c r="G253" s="18"/>
    </row>
    <row r="254" spans="1:7" s="41" customFormat="1" ht="14.1" customHeight="1">
      <c r="A254" s="39" t="s">
        <v>4</v>
      </c>
      <c r="B254" s="41" t="s">
        <v>142</v>
      </c>
      <c r="C254" s="43">
        <v>1</v>
      </c>
      <c r="D254" s="44" t="s">
        <v>44</v>
      </c>
      <c r="E254" s="43"/>
      <c r="F254" s="42"/>
      <c r="G254" s="18"/>
    </row>
    <row r="255" spans="1:7" s="41" customFormat="1" ht="14.1" customHeight="1">
      <c r="A255" s="39" t="s">
        <v>5</v>
      </c>
      <c r="B255" s="41" t="s">
        <v>143</v>
      </c>
      <c r="C255" s="43">
        <v>1</v>
      </c>
      <c r="D255" s="44" t="s">
        <v>44</v>
      </c>
      <c r="E255" s="43"/>
      <c r="F255" s="42"/>
      <c r="G255" s="18"/>
    </row>
    <row r="256" spans="1:7" s="41" customFormat="1" ht="14.1" customHeight="1">
      <c r="A256" s="39"/>
      <c r="C256" s="43"/>
      <c r="D256" s="44"/>
      <c r="E256" s="43"/>
      <c r="F256" s="42"/>
      <c r="G256" s="18"/>
    </row>
    <row r="257" spans="1:7" s="41" customFormat="1" ht="14.1" customHeight="1">
      <c r="A257" s="39">
        <v>5</v>
      </c>
      <c r="B257" s="18" t="s">
        <v>43</v>
      </c>
      <c r="C257" s="43"/>
      <c r="D257" s="44"/>
      <c r="E257" s="43"/>
      <c r="F257" s="42"/>
      <c r="G257" s="18">
        <f>SUM(F258:F261)</f>
        <v>0</v>
      </c>
    </row>
    <row r="258" spans="1:7" s="41" customFormat="1" ht="14.1" customHeight="1">
      <c r="A258" s="39" t="s">
        <v>3</v>
      </c>
      <c r="B258" s="41" t="s">
        <v>144</v>
      </c>
      <c r="C258" s="43">
        <v>1</v>
      </c>
      <c r="D258" s="44" t="s">
        <v>31</v>
      </c>
      <c r="E258" s="43"/>
      <c r="F258" s="42"/>
      <c r="G258" s="18"/>
    </row>
    <row r="259" spans="1:7" s="41" customFormat="1" ht="14.1" customHeight="1">
      <c r="A259" s="39" t="s">
        <v>4</v>
      </c>
      <c r="B259" s="41" t="s">
        <v>174</v>
      </c>
      <c r="C259" s="43">
        <v>1</v>
      </c>
      <c r="D259" s="44" t="s">
        <v>31</v>
      </c>
      <c r="E259" s="43"/>
      <c r="F259" s="42"/>
      <c r="G259" s="18"/>
    </row>
    <row r="260" spans="1:7" s="41" customFormat="1" ht="14.1" customHeight="1">
      <c r="A260" s="39" t="s">
        <v>5</v>
      </c>
      <c r="B260" s="41" t="s">
        <v>175</v>
      </c>
      <c r="C260" s="43">
        <v>1</v>
      </c>
      <c r="D260" s="44" t="s">
        <v>44</v>
      </c>
      <c r="E260" s="43"/>
      <c r="F260" s="42"/>
      <c r="G260" s="18"/>
    </row>
    <row r="261" spans="1:7" s="41" customFormat="1" ht="14.1" customHeight="1">
      <c r="A261" s="39" t="s">
        <v>13</v>
      </c>
      <c r="B261" s="41" t="s">
        <v>218</v>
      </c>
      <c r="C261" s="43">
        <v>1</v>
      </c>
      <c r="D261" s="44" t="s">
        <v>44</v>
      </c>
      <c r="E261" s="43"/>
      <c r="F261" s="42"/>
      <c r="G261" s="18"/>
    </row>
    <row r="262" spans="1:7" s="41" customFormat="1" ht="14.1" customHeight="1">
      <c r="A262" s="39">
        <v>6</v>
      </c>
      <c r="B262" s="18" t="s">
        <v>20</v>
      </c>
      <c r="C262" s="43"/>
      <c r="D262" s="44"/>
      <c r="E262" s="43"/>
      <c r="F262" s="42"/>
      <c r="G262" s="18">
        <f>F263</f>
        <v>0</v>
      </c>
    </row>
    <row r="263" spans="1:7" s="41" customFormat="1" ht="14.1" customHeight="1">
      <c r="A263" s="39" t="s">
        <v>3</v>
      </c>
      <c r="B263" s="41" t="s">
        <v>145</v>
      </c>
      <c r="C263" s="43">
        <v>342</v>
      </c>
      <c r="D263" s="44" t="s">
        <v>49</v>
      </c>
      <c r="E263" s="43"/>
      <c r="F263" s="42"/>
      <c r="G263" s="18"/>
    </row>
    <row r="264" spans="1:7" s="41" customFormat="1" ht="14.1" customHeight="1">
      <c r="A264" s="39"/>
      <c r="C264" s="43"/>
      <c r="D264" s="44"/>
      <c r="E264" s="43"/>
      <c r="F264" s="42"/>
      <c r="G264" s="18"/>
    </row>
    <row r="265" spans="1:7" s="41" customFormat="1" ht="14.1" customHeight="1">
      <c r="A265" s="39">
        <v>7</v>
      </c>
      <c r="B265" s="18" t="s">
        <v>15</v>
      </c>
      <c r="C265" s="43">
        <v>1</v>
      </c>
      <c r="D265" s="44" t="s">
        <v>44</v>
      </c>
      <c r="E265" s="43"/>
      <c r="F265" s="42"/>
      <c r="G265" s="18">
        <f>F265</f>
        <v>0</v>
      </c>
    </row>
    <row r="266" spans="1:7" s="41" customFormat="1" ht="14.1" customHeight="1">
      <c r="A266" s="39"/>
      <c r="C266" s="43"/>
      <c r="D266" s="44"/>
      <c r="E266" s="43"/>
      <c r="F266" s="42"/>
      <c r="G266" s="18"/>
    </row>
    <row r="267" spans="1:7" s="36" customFormat="1" ht="15.75" thickBot="1">
      <c r="D267" s="35"/>
    </row>
    <row r="268" spans="1:7" s="36" customFormat="1" ht="15.95" customHeight="1" thickBot="1">
      <c r="A268" s="17"/>
      <c r="C268" s="41"/>
      <c r="D268" s="34"/>
      <c r="E268" s="18" t="s">
        <v>177</v>
      </c>
      <c r="F268" s="17" t="s">
        <v>8</v>
      </c>
      <c r="G268" s="20"/>
    </row>
    <row r="269" spans="1:7" s="36" customFormat="1" ht="15.95" customHeight="1">
      <c r="A269" s="17"/>
      <c r="C269" s="41"/>
      <c r="D269" s="34"/>
      <c r="E269" s="18"/>
      <c r="F269" s="17"/>
      <c r="G269" s="19"/>
    </row>
    <row r="270" spans="1:7" s="36" customFormat="1" ht="15.95" customHeight="1">
      <c r="A270" s="17"/>
      <c r="C270" s="41"/>
      <c r="D270" s="34"/>
      <c r="E270" s="18"/>
      <c r="F270" s="17"/>
      <c r="G270" s="19"/>
    </row>
    <row r="271" spans="1:7" s="36" customFormat="1" ht="15.95" customHeight="1">
      <c r="A271" s="17"/>
      <c r="C271" s="18" t="s">
        <v>228</v>
      </c>
      <c r="D271" s="18" t="s">
        <v>229</v>
      </c>
      <c r="E271" s="18"/>
      <c r="F271" s="17" t="s">
        <v>8</v>
      </c>
      <c r="G271" s="19">
        <f>SUM(G73+G147+G176+G211+G268)</f>
        <v>0</v>
      </c>
    </row>
    <row r="272" spans="1:7" s="36" customFormat="1" ht="15.75" thickBot="1">
      <c r="D272" s="35"/>
    </row>
    <row r="273" spans="1:13" s="36" customFormat="1" ht="15.95" customHeight="1" thickBot="1">
      <c r="A273" s="39"/>
      <c r="B273" s="34" t="s">
        <v>147</v>
      </c>
      <c r="D273" s="35"/>
      <c r="F273" s="17" t="s">
        <v>8</v>
      </c>
      <c r="G273" s="15">
        <f>SUM(F274:F282)</f>
        <v>0</v>
      </c>
    </row>
    <row r="274" spans="1:13" s="36" customFormat="1" ht="15.95" customHeight="1">
      <c r="A274" s="17">
        <v>1</v>
      </c>
      <c r="B274" s="67" t="s">
        <v>148</v>
      </c>
      <c r="C274" s="42">
        <v>10</v>
      </c>
      <c r="D274" s="35" t="s">
        <v>149</v>
      </c>
      <c r="E274" s="35" t="s">
        <v>150</v>
      </c>
      <c r="F274" s="41"/>
    </row>
    <row r="275" spans="1:13" s="36" customFormat="1" ht="15.95" customHeight="1">
      <c r="A275" s="18">
        <v>2</v>
      </c>
      <c r="B275" s="67" t="s">
        <v>151</v>
      </c>
      <c r="C275" s="42">
        <v>4.5</v>
      </c>
      <c r="D275" s="35" t="s">
        <v>149</v>
      </c>
      <c r="E275" s="35" t="s">
        <v>150</v>
      </c>
      <c r="F275" s="41"/>
    </row>
    <row r="276" spans="1:13" s="36" customFormat="1" ht="15.95" customHeight="1">
      <c r="A276" s="18">
        <v>3</v>
      </c>
      <c r="B276" s="67" t="s">
        <v>152</v>
      </c>
      <c r="C276" s="42">
        <v>5</v>
      </c>
      <c r="D276" s="35" t="s">
        <v>149</v>
      </c>
      <c r="E276" s="35" t="s">
        <v>150</v>
      </c>
      <c r="F276" s="41"/>
    </row>
    <row r="277" spans="1:13" s="36" customFormat="1" ht="15.95" customHeight="1">
      <c r="A277" s="18">
        <v>4</v>
      </c>
      <c r="B277" s="67" t="s">
        <v>153</v>
      </c>
      <c r="C277" s="42">
        <v>3</v>
      </c>
      <c r="D277" s="35" t="s">
        <v>149</v>
      </c>
      <c r="E277" s="35" t="s">
        <v>150</v>
      </c>
      <c r="F277" s="41"/>
      <c r="I277" s="41"/>
      <c r="J277" s="34"/>
      <c r="L277" s="17"/>
      <c r="M277" s="19"/>
    </row>
    <row r="278" spans="1:13" s="36" customFormat="1" ht="15.95" customHeight="1">
      <c r="A278" s="18">
        <v>5</v>
      </c>
      <c r="B278" s="67" t="s">
        <v>154</v>
      </c>
      <c r="C278" s="42">
        <v>3</v>
      </c>
      <c r="D278" s="35" t="s">
        <v>149</v>
      </c>
      <c r="E278" s="35" t="s">
        <v>150</v>
      </c>
      <c r="F278" s="41"/>
      <c r="I278" s="41"/>
      <c r="J278" s="34"/>
      <c r="L278" s="17"/>
      <c r="M278" s="19"/>
    </row>
    <row r="279" spans="1:13" s="36" customFormat="1" ht="15.95" customHeight="1">
      <c r="A279" s="18">
        <v>6</v>
      </c>
      <c r="B279" s="67" t="s">
        <v>155</v>
      </c>
      <c r="C279" s="42">
        <v>5</v>
      </c>
      <c r="D279" s="35" t="s">
        <v>149</v>
      </c>
      <c r="E279" s="35" t="s">
        <v>150</v>
      </c>
      <c r="F279" s="41"/>
      <c r="I279" s="41"/>
      <c r="J279" s="34"/>
      <c r="L279" s="17"/>
      <c r="M279" s="19"/>
    </row>
    <row r="280" spans="1:13" s="36" customFormat="1" ht="15.95" customHeight="1">
      <c r="A280" s="18">
        <v>7</v>
      </c>
      <c r="B280" s="67" t="s">
        <v>156</v>
      </c>
      <c r="C280" s="42">
        <v>1</v>
      </c>
      <c r="D280" s="35" t="s">
        <v>149</v>
      </c>
      <c r="E280" s="35" t="s">
        <v>150</v>
      </c>
      <c r="F280" s="41"/>
    </row>
    <row r="281" spans="1:13" s="36" customFormat="1" ht="15.95" customHeight="1">
      <c r="A281" s="18">
        <v>8</v>
      </c>
      <c r="B281" s="67" t="s">
        <v>157</v>
      </c>
      <c r="C281" s="42">
        <v>0.1</v>
      </c>
      <c r="D281" s="35" t="s">
        <v>149</v>
      </c>
      <c r="E281" s="35" t="s">
        <v>150</v>
      </c>
      <c r="F281" s="41"/>
    </row>
    <row r="282" spans="1:13" s="36" customFormat="1" ht="15.95" customHeight="1" thickBot="1">
      <c r="A282" s="18">
        <v>9</v>
      </c>
      <c r="B282" s="67" t="s">
        <v>158</v>
      </c>
      <c r="C282" s="42">
        <v>0.18</v>
      </c>
      <c r="D282" s="35" t="s">
        <v>149</v>
      </c>
      <c r="E282" s="35" t="s">
        <v>150</v>
      </c>
      <c r="F282" s="41"/>
    </row>
    <row r="283" spans="1:13" s="36" customFormat="1" ht="15.95" customHeight="1" thickBot="1">
      <c r="A283" s="18"/>
      <c r="B283" s="67"/>
      <c r="C283" s="42"/>
      <c r="D283" s="34" t="s">
        <v>159</v>
      </c>
      <c r="F283" s="17" t="s">
        <v>8</v>
      </c>
      <c r="G283" s="20"/>
    </row>
    <row r="284" spans="1:13" s="36" customFormat="1" ht="15.95" customHeight="1">
      <c r="A284" s="18"/>
      <c r="B284" s="67"/>
      <c r="C284" s="42"/>
      <c r="D284" s="34"/>
      <c r="F284" s="17"/>
      <c r="G284" s="79"/>
    </row>
    <row r="285" spans="1:13" s="36" customFormat="1" ht="15.95" customHeight="1">
      <c r="A285" s="18"/>
      <c r="B285" s="67"/>
      <c r="C285" s="42"/>
      <c r="D285" s="34"/>
      <c r="F285" s="17"/>
      <c r="G285" s="79"/>
    </row>
    <row r="286" spans="1:13" s="73" customFormat="1" ht="15.95" customHeight="1">
      <c r="B286" s="74"/>
      <c r="D286" s="75"/>
    </row>
    <row r="287" spans="1:13" s="73" customFormat="1" ht="15.95" customHeight="1">
      <c r="D287" s="75"/>
    </row>
    <row r="288" spans="1:13" s="73" customFormat="1" ht="15.95" customHeight="1">
      <c r="C288" s="76"/>
      <c r="E288" s="75" t="s">
        <v>160</v>
      </c>
      <c r="F288" s="75"/>
      <c r="G288" s="75"/>
    </row>
    <row r="289" spans="2:8" s="73" customFormat="1" ht="15.95" customHeight="1">
      <c r="B289" s="74"/>
      <c r="C289" s="77"/>
      <c r="E289" s="78" t="s">
        <v>220</v>
      </c>
      <c r="F289" s="78"/>
      <c r="G289" s="78"/>
      <c r="H289" s="74"/>
    </row>
    <row r="290" spans="2:8" s="73" customFormat="1" ht="15.95" customHeight="1">
      <c r="B290" s="74"/>
      <c r="C290" s="76"/>
      <c r="D290" s="75" t="s">
        <v>222</v>
      </c>
      <c r="E290" s="78"/>
      <c r="F290" s="75"/>
    </row>
    <row r="291" spans="2:8" s="73" customFormat="1" ht="15.95" customHeight="1">
      <c r="C291" s="76"/>
      <c r="D291" s="73" t="s">
        <v>221</v>
      </c>
      <c r="E291" s="75"/>
    </row>
  </sheetData>
  <mergeCells count="1">
    <mergeCell ref="A2:G2"/>
  </mergeCells>
  <phoneticPr fontId="0" type="noConversion"/>
  <pageMargins left="0.59055118110236227" right="0.74803149606299213" top="0.86614173228346458" bottom="1.2204724409448819" header="0" footer="1.0236220472440944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Jordd de la Cruz;casa de</dc:creator>
  <cp:lastModifiedBy>ayunt</cp:lastModifiedBy>
  <cp:lastPrinted>2023-09-30T22:15:48Z</cp:lastPrinted>
  <dcterms:created xsi:type="dcterms:W3CDTF">2005-05-12T23:27:03Z</dcterms:created>
  <dcterms:modified xsi:type="dcterms:W3CDTF">2023-10-02T18:16:42Z</dcterms:modified>
</cp:coreProperties>
</file>